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3ie-my.sharepoint.com/personal/psingh_3ieimpact_org/Documents/00 WEBSITE TASKS/Grants/PWP/"/>
    </mc:Choice>
  </mc:AlternateContent>
  <xr:revisionPtr revIDLastSave="0" documentId="8_{F1A79939-3C2F-43AA-8039-ED1440BFAA1C}" xr6:coauthVersionLast="47" xr6:coauthVersionMax="47" xr10:uidLastSave="{00000000-0000-0000-0000-000000000000}"/>
  <bookViews>
    <workbookView xWindow="-120" yWindow="-120" windowWidth="20730" windowHeight="11160" tabRatio="926"/>
  </bookViews>
  <sheets>
    <sheet name="Budget Guidelines" sheetId="10" r:id="rId1"/>
    <sheet name="General Information" sheetId="1" r:id="rId2"/>
    <sheet name="Financial Summary" sheetId="4" r:id="rId3"/>
    <sheet name="3ie Category Summary" sheetId="9" r:id="rId4"/>
    <sheet name="Personnel" sheetId="2" r:id="rId5"/>
    <sheet name="Consultancy" sheetId="8" r:id="rId6"/>
    <sheet name="Travel" sheetId="3" r:id="rId7"/>
    <sheet name="Survey Cost" sheetId="5" r:id="rId8"/>
    <sheet name="Office Expenses" sheetId="7" r:id="rId9"/>
    <sheet name="Equipment" sheetId="6" r:id="rId10"/>
    <sheet name="Sub Grant"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8" i="3" l="1"/>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U8" i="3"/>
  <c r="S8" i="3" s="1"/>
  <c r="V8" i="3"/>
  <c r="W8" i="3"/>
  <c r="X8" i="3"/>
  <c r="P8" i="3"/>
  <c r="U7" i="3"/>
  <c r="Q7" i="3" s="1"/>
  <c r="V7" i="3"/>
  <c r="W7" i="3"/>
  <c r="X7" i="3"/>
  <c r="P7" i="3"/>
  <c r="H19" i="11"/>
  <c r="G26" i="4" s="1"/>
  <c r="D11" i="11"/>
  <c r="C26" i="4" s="1"/>
  <c r="D19" i="11"/>
  <c r="D27" i="11"/>
  <c r="H35" i="11"/>
  <c r="G35" i="11"/>
  <c r="F35" i="11"/>
  <c r="E35" i="11"/>
  <c r="D35" i="11"/>
  <c r="H27" i="11"/>
  <c r="G27" i="11"/>
  <c r="F26" i="4" s="1"/>
  <c r="F27" i="11"/>
  <c r="E27" i="11"/>
  <c r="D26" i="4" s="1"/>
  <c r="G19" i="11"/>
  <c r="F19" i="11"/>
  <c r="E19" i="11"/>
  <c r="H11" i="11"/>
  <c r="G11" i="11"/>
  <c r="F11" i="11"/>
  <c r="E11" i="11"/>
  <c r="H47" i="11"/>
  <c r="O33" i="6"/>
  <c r="T67" i="3"/>
  <c r="G47" i="11"/>
  <c r="N33" i="6"/>
  <c r="S67" i="3"/>
  <c r="F21" i="9" s="1"/>
  <c r="F47" i="11"/>
  <c r="M33" i="6"/>
  <c r="R67" i="3"/>
  <c r="E47" i="11"/>
  <c r="L33" i="6"/>
  <c r="Q67" i="3"/>
  <c r="D47" i="11"/>
  <c r="K33" i="6"/>
  <c r="P67" i="3"/>
  <c r="H46" i="11"/>
  <c r="O32" i="6"/>
  <c r="T66" i="3"/>
  <c r="G20" i="9" s="1"/>
  <c r="G46" i="11"/>
  <c r="N32" i="6"/>
  <c r="S66" i="3"/>
  <c r="F46" i="11"/>
  <c r="M32" i="6"/>
  <c r="R66" i="3"/>
  <c r="E46" i="11"/>
  <c r="L32" i="6"/>
  <c r="Q66" i="3"/>
  <c r="D46" i="11"/>
  <c r="K32" i="6"/>
  <c r="P66" i="3"/>
  <c r="H45" i="11"/>
  <c r="O31" i="6"/>
  <c r="T65" i="3"/>
  <c r="G45" i="11"/>
  <c r="N31" i="6"/>
  <c r="S65" i="3"/>
  <c r="F45" i="11"/>
  <c r="M31" i="6"/>
  <c r="R65" i="3"/>
  <c r="E45" i="11"/>
  <c r="L31" i="6"/>
  <c r="Q65" i="3"/>
  <c r="D45" i="11"/>
  <c r="K31" i="6"/>
  <c r="P65" i="3"/>
  <c r="H44" i="11"/>
  <c r="O30" i="6"/>
  <c r="T64" i="3"/>
  <c r="G44" i="11"/>
  <c r="N30" i="6"/>
  <c r="S64" i="3"/>
  <c r="F44" i="11"/>
  <c r="M30" i="6"/>
  <c r="R64" i="3"/>
  <c r="E18" i="9" s="1"/>
  <c r="E44" i="11"/>
  <c r="L30" i="6"/>
  <c r="Q64" i="3"/>
  <c r="D44" i="11"/>
  <c r="K30" i="6"/>
  <c r="P64" i="3"/>
  <c r="H43" i="11"/>
  <c r="O29" i="6"/>
  <c r="T63" i="3"/>
  <c r="G43" i="11"/>
  <c r="N29" i="6"/>
  <c r="S63" i="3"/>
  <c r="F43" i="11"/>
  <c r="M29" i="6"/>
  <c r="R63" i="3"/>
  <c r="E43" i="11"/>
  <c r="L29" i="6"/>
  <c r="Q63" i="3"/>
  <c r="D43" i="11"/>
  <c r="K29" i="6"/>
  <c r="P63" i="3"/>
  <c r="H42" i="11"/>
  <c r="O28" i="6"/>
  <c r="T62" i="3"/>
  <c r="G16" i="9" s="1"/>
  <c r="G42" i="11"/>
  <c r="N28" i="6"/>
  <c r="S62" i="3"/>
  <c r="F42" i="11"/>
  <c r="M28" i="6"/>
  <c r="R62" i="3"/>
  <c r="E42" i="11"/>
  <c r="L28" i="6"/>
  <c r="Q62" i="3"/>
  <c r="D42" i="11"/>
  <c r="K28" i="6"/>
  <c r="P62" i="3"/>
  <c r="U6" i="3"/>
  <c r="Q6" i="3" s="1"/>
  <c r="V6" i="3"/>
  <c r="W6" i="3"/>
  <c r="X6" i="3"/>
  <c r="P6" i="3"/>
  <c r="P59" i="3" s="1"/>
  <c r="C19" i="4" s="1"/>
  <c r="I24" i="4"/>
  <c r="I27" i="4"/>
  <c r="N24" i="6"/>
  <c r="O30" i="7"/>
  <c r="J38" i="7"/>
  <c r="K38" i="7"/>
  <c r="L38" i="7"/>
  <c r="M38" i="7"/>
  <c r="N38" i="7"/>
  <c r="J39" i="7"/>
  <c r="K39" i="7"/>
  <c r="L39" i="7"/>
  <c r="M39" i="7"/>
  <c r="N39" i="7"/>
  <c r="L70" i="5"/>
  <c r="N145" i="5"/>
  <c r="J145" i="5"/>
  <c r="M201" i="5"/>
  <c r="M171" i="5"/>
  <c r="M161" i="5"/>
  <c r="M181" i="5"/>
  <c r="M191" i="5"/>
  <c r="G21" i="9" s="1"/>
  <c r="P58" i="8"/>
  <c r="R84" i="2"/>
  <c r="L201" i="5"/>
  <c r="L171" i="5"/>
  <c r="L161" i="5"/>
  <c r="L181" i="5"/>
  <c r="L191" i="5"/>
  <c r="O58" i="8"/>
  <c r="Q84" i="2"/>
  <c r="K201" i="5"/>
  <c r="K171" i="5"/>
  <c r="K161" i="5"/>
  <c r="K181" i="5"/>
  <c r="K191" i="5"/>
  <c r="N58" i="8"/>
  <c r="P84" i="2"/>
  <c r="J201" i="5"/>
  <c r="D21" i="9" s="1"/>
  <c r="J171" i="5"/>
  <c r="J161" i="5"/>
  <c r="J181" i="5"/>
  <c r="J191" i="5"/>
  <c r="M58" i="8"/>
  <c r="O84" i="2"/>
  <c r="I201" i="5"/>
  <c r="I171" i="5"/>
  <c r="I161" i="5"/>
  <c r="I181" i="5"/>
  <c r="I191" i="5"/>
  <c r="L58" i="8"/>
  <c r="C21" i="9" s="1"/>
  <c r="N84" i="2"/>
  <c r="M200" i="5"/>
  <c r="M170" i="5"/>
  <c r="M160" i="5"/>
  <c r="M180" i="5"/>
  <c r="M190" i="5"/>
  <c r="P57" i="8"/>
  <c r="R83" i="2"/>
  <c r="L200" i="5"/>
  <c r="L170" i="5"/>
  <c r="L160" i="5"/>
  <c r="L180" i="5"/>
  <c r="F20" i="9" s="1"/>
  <c r="L190" i="5"/>
  <c r="O57" i="8"/>
  <c r="Q83" i="2"/>
  <c r="K200" i="5"/>
  <c r="K170" i="5"/>
  <c r="K160" i="5"/>
  <c r="K180" i="5"/>
  <c r="K190" i="5"/>
  <c r="N57" i="8"/>
  <c r="P83" i="2"/>
  <c r="J200" i="5"/>
  <c r="J170" i="5"/>
  <c r="D20" i="9" s="1"/>
  <c r="J160" i="5"/>
  <c r="J180" i="5"/>
  <c r="J190" i="5"/>
  <c r="M57" i="8"/>
  <c r="O83" i="2"/>
  <c r="I200" i="5"/>
  <c r="I170" i="5"/>
  <c r="I160" i="5"/>
  <c r="I180" i="5"/>
  <c r="I190" i="5"/>
  <c r="L57" i="8"/>
  <c r="N83" i="2"/>
  <c r="C20" i="9" s="1"/>
  <c r="M199" i="5"/>
  <c r="M169" i="5"/>
  <c r="N37" i="7"/>
  <c r="M159" i="5"/>
  <c r="M179" i="5"/>
  <c r="M189" i="5"/>
  <c r="L199" i="5"/>
  <c r="L169" i="5"/>
  <c r="M37" i="7"/>
  <c r="L159" i="5"/>
  <c r="L179" i="5"/>
  <c r="L189" i="5"/>
  <c r="K199" i="5"/>
  <c r="K169" i="5"/>
  <c r="L37" i="7"/>
  <c r="K159" i="5"/>
  <c r="K179" i="5"/>
  <c r="K189" i="5"/>
  <c r="J199" i="5"/>
  <c r="J169" i="5"/>
  <c r="K37" i="7"/>
  <c r="J159" i="5"/>
  <c r="J179" i="5"/>
  <c r="J189" i="5"/>
  <c r="M56" i="8"/>
  <c r="I199" i="5"/>
  <c r="I169" i="5"/>
  <c r="J37" i="7"/>
  <c r="I159" i="5"/>
  <c r="I179" i="5"/>
  <c r="I189" i="5"/>
  <c r="M198" i="5"/>
  <c r="M168" i="5"/>
  <c r="N36" i="7"/>
  <c r="M158" i="5"/>
  <c r="M178" i="5"/>
  <c r="G18" i="9" s="1"/>
  <c r="M188" i="5"/>
  <c r="P55" i="8"/>
  <c r="R81" i="2"/>
  <c r="L198" i="5"/>
  <c r="L168" i="5"/>
  <c r="M36" i="7"/>
  <c r="L158" i="5"/>
  <c r="L178" i="5"/>
  <c r="L188" i="5"/>
  <c r="O55" i="8"/>
  <c r="Q81" i="2"/>
  <c r="K198" i="5"/>
  <c r="K168" i="5"/>
  <c r="L36" i="7"/>
  <c r="K158" i="5"/>
  <c r="K178" i="5"/>
  <c r="K188" i="5"/>
  <c r="N55" i="8"/>
  <c r="P81" i="2"/>
  <c r="J198" i="5"/>
  <c r="J168" i="5"/>
  <c r="K36" i="7"/>
  <c r="J158" i="5"/>
  <c r="J178" i="5"/>
  <c r="D18" i="9" s="1"/>
  <c r="J188" i="5"/>
  <c r="M55" i="8"/>
  <c r="O81" i="2"/>
  <c r="I198" i="5"/>
  <c r="I168" i="5"/>
  <c r="J36" i="7"/>
  <c r="I158" i="5"/>
  <c r="I178" i="5"/>
  <c r="I188" i="5"/>
  <c r="L55" i="8"/>
  <c r="N81" i="2"/>
  <c r="M197" i="5"/>
  <c r="M167" i="5"/>
  <c r="N35" i="7"/>
  <c r="M157" i="5"/>
  <c r="M177" i="5"/>
  <c r="M187" i="5"/>
  <c r="P54" i="8"/>
  <c r="L197" i="5"/>
  <c r="L167" i="5"/>
  <c r="M35" i="7"/>
  <c r="L157" i="5"/>
  <c r="L177" i="5"/>
  <c r="L187" i="5"/>
  <c r="O54" i="8"/>
  <c r="K197" i="5"/>
  <c r="K167" i="5"/>
  <c r="L35" i="7"/>
  <c r="K157" i="5"/>
  <c r="K177" i="5"/>
  <c r="K187" i="5"/>
  <c r="N54" i="8"/>
  <c r="J197" i="5"/>
  <c r="J167" i="5"/>
  <c r="K35" i="7"/>
  <c r="J157" i="5"/>
  <c r="J177" i="5"/>
  <c r="J187" i="5"/>
  <c r="M54" i="8"/>
  <c r="I197" i="5"/>
  <c r="I167" i="5"/>
  <c r="J35" i="7"/>
  <c r="I157" i="5"/>
  <c r="I177" i="5"/>
  <c r="I187" i="5"/>
  <c r="L54" i="8"/>
  <c r="Y70" i="5"/>
  <c r="X70" i="5"/>
  <c r="P70" i="5" s="1"/>
  <c r="W70" i="5"/>
  <c r="V70" i="5"/>
  <c r="U70" i="5"/>
  <c r="Y69" i="5"/>
  <c r="X69" i="5"/>
  <c r="W69" i="5"/>
  <c r="V69" i="5"/>
  <c r="U69" i="5"/>
  <c r="Y68" i="5"/>
  <c r="X68" i="5"/>
  <c r="W68" i="5"/>
  <c r="V68" i="5"/>
  <c r="N68" i="5" s="1"/>
  <c r="U68" i="5"/>
  <c r="Y67" i="5"/>
  <c r="X67" i="5"/>
  <c r="W67" i="5"/>
  <c r="V67" i="5"/>
  <c r="U67" i="5"/>
  <c r="N67" i="5" s="1"/>
  <c r="Y66" i="5"/>
  <c r="X66" i="5"/>
  <c r="W66" i="5"/>
  <c r="V66" i="5"/>
  <c r="N66" i="5"/>
  <c r="U66" i="5"/>
  <c r="Y65" i="5"/>
  <c r="X65" i="5"/>
  <c r="W65" i="5"/>
  <c r="V65" i="5"/>
  <c r="U65" i="5"/>
  <c r="Y64" i="5"/>
  <c r="X64" i="5"/>
  <c r="W64" i="5"/>
  <c r="V64" i="5"/>
  <c r="U64" i="5"/>
  <c r="M64" i="5"/>
  <c r="Y63" i="5"/>
  <c r="X63" i="5"/>
  <c r="W63" i="5"/>
  <c r="V63" i="5"/>
  <c r="U63" i="5"/>
  <c r="N63" i="5" s="1"/>
  <c r="L69" i="5"/>
  <c r="L68" i="5"/>
  <c r="L67" i="5"/>
  <c r="L66" i="5"/>
  <c r="L65" i="5"/>
  <c r="L64" i="5"/>
  <c r="L63" i="5"/>
  <c r="U13" i="5"/>
  <c r="V13" i="5"/>
  <c r="W13" i="5"/>
  <c r="X13" i="5"/>
  <c r="Y13" i="5"/>
  <c r="U14" i="5"/>
  <c r="V14" i="5"/>
  <c r="W14" i="5"/>
  <c r="X14" i="5"/>
  <c r="Y14" i="5"/>
  <c r="U15" i="5"/>
  <c r="Q15" i="5" s="1"/>
  <c r="V15" i="5"/>
  <c r="W15" i="5"/>
  <c r="X15" i="5"/>
  <c r="Y15" i="5"/>
  <c r="U16" i="5"/>
  <c r="O16" i="5"/>
  <c r="V16" i="5"/>
  <c r="P16" i="5"/>
  <c r="W16" i="5"/>
  <c r="X16" i="5"/>
  <c r="Q16" i="5" s="1"/>
  <c r="Y16" i="5"/>
  <c r="U17" i="5"/>
  <c r="O17" i="5"/>
  <c r="V17" i="5"/>
  <c r="P17" i="5"/>
  <c r="W17" i="5"/>
  <c r="X17" i="5"/>
  <c r="Y17" i="5"/>
  <c r="U18" i="5"/>
  <c r="V18" i="5"/>
  <c r="W18" i="5"/>
  <c r="Q18" i="5" s="1"/>
  <c r="X18" i="5"/>
  <c r="Y18" i="5"/>
  <c r="U19" i="5"/>
  <c r="N19" i="5"/>
  <c r="V19" i="5"/>
  <c r="W19" i="5"/>
  <c r="X19" i="5"/>
  <c r="Y19" i="5"/>
  <c r="U20" i="5"/>
  <c r="O20" i="5"/>
  <c r="V20" i="5"/>
  <c r="W20" i="5"/>
  <c r="Q20" i="5" s="1"/>
  <c r="X20" i="5"/>
  <c r="Y20" i="5"/>
  <c r="U21" i="5"/>
  <c r="N21" i="5"/>
  <c r="V21" i="5"/>
  <c r="W21" i="5"/>
  <c r="X21" i="5"/>
  <c r="Y21" i="5"/>
  <c r="U22" i="5"/>
  <c r="N22" i="5"/>
  <c r="V22" i="5"/>
  <c r="W22" i="5"/>
  <c r="Q22" i="5" s="1"/>
  <c r="X22" i="5"/>
  <c r="Y22" i="5"/>
  <c r="U23" i="5"/>
  <c r="V23" i="5"/>
  <c r="W23" i="5"/>
  <c r="X23" i="5"/>
  <c r="Y23" i="5"/>
  <c r="M23" i="5"/>
  <c r="M22" i="5"/>
  <c r="M21" i="5"/>
  <c r="M20" i="5"/>
  <c r="M19" i="5"/>
  <c r="M18" i="5"/>
  <c r="M17" i="5"/>
  <c r="M16" i="5"/>
  <c r="M15" i="5"/>
  <c r="M14" i="5"/>
  <c r="M13" i="5"/>
  <c r="N79" i="2"/>
  <c r="C16" i="9" s="1"/>
  <c r="L53" i="8"/>
  <c r="I156" i="5"/>
  <c r="I166" i="5"/>
  <c r="I176" i="5"/>
  <c r="I186" i="5"/>
  <c r="I196" i="5"/>
  <c r="J34" i="7"/>
  <c r="O79" i="2"/>
  <c r="M53" i="8"/>
  <c r="J156" i="5"/>
  <c r="D16" i="9" s="1"/>
  <c r="J166" i="5"/>
  <c r="J176" i="5"/>
  <c r="J186" i="5"/>
  <c r="J196" i="5"/>
  <c r="K34" i="7"/>
  <c r="P79" i="2"/>
  <c r="N53" i="8"/>
  <c r="K156" i="5"/>
  <c r="K166" i="5"/>
  <c r="K176" i="5"/>
  <c r="K186" i="5"/>
  <c r="K196" i="5"/>
  <c r="L34" i="7"/>
  <c r="E16" i="9" s="1"/>
  <c r="Q79" i="2"/>
  <c r="O53" i="8"/>
  <c r="L156" i="5"/>
  <c r="L166" i="5"/>
  <c r="F16" i="9" s="1"/>
  <c r="L176" i="5"/>
  <c r="L186" i="5"/>
  <c r="L196" i="5"/>
  <c r="M34" i="7"/>
  <c r="R79" i="2"/>
  <c r="P53" i="8"/>
  <c r="M156" i="5"/>
  <c r="M166" i="5"/>
  <c r="M176" i="5"/>
  <c r="M186" i="5"/>
  <c r="M196" i="5"/>
  <c r="N34" i="7"/>
  <c r="N72" i="2"/>
  <c r="C12" i="9"/>
  <c r="C12" i="4"/>
  <c r="P49" i="8"/>
  <c r="P48" i="8"/>
  <c r="P47" i="8"/>
  <c r="P46" i="8"/>
  <c r="P45" i="8"/>
  <c r="P44" i="8"/>
  <c r="P43" i="8"/>
  <c r="P42" i="8"/>
  <c r="P56"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50" i="8" s="1"/>
  <c r="G18" i="4" s="1"/>
  <c r="P9" i="8"/>
  <c r="P8" i="8"/>
  <c r="P7" i="8"/>
  <c r="P6" i="8"/>
  <c r="O49" i="8"/>
  <c r="O48" i="8"/>
  <c r="O47" i="8"/>
  <c r="O46" i="8"/>
  <c r="O45" i="8"/>
  <c r="O44" i="8"/>
  <c r="O43" i="8"/>
  <c r="O42" i="8"/>
  <c r="O56"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50" i="8" s="1"/>
  <c r="F18" i="4" s="1"/>
  <c r="O8" i="8"/>
  <c r="O7" i="8"/>
  <c r="O6" i="8"/>
  <c r="N49" i="8"/>
  <c r="N48" i="8"/>
  <c r="N47" i="8"/>
  <c r="N46" i="8"/>
  <c r="N45" i="8"/>
  <c r="N44" i="8"/>
  <c r="N43" i="8"/>
  <c r="N42" i="8"/>
  <c r="N56"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N50" i="8" s="1"/>
  <c r="E18" i="4" s="1"/>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50" i="8" s="1"/>
  <c r="C18" i="4" s="1"/>
  <c r="L6" i="8"/>
  <c r="L37" i="8"/>
  <c r="L38" i="8"/>
  <c r="L39" i="8"/>
  <c r="L40" i="8"/>
  <c r="L41" i="8"/>
  <c r="L42" i="8"/>
  <c r="L56" i="8"/>
  <c r="C19" i="9" s="1"/>
  <c r="L43" i="8"/>
  <c r="L44" i="8"/>
  <c r="L45" i="8"/>
  <c r="L46" i="8"/>
  <c r="L47" i="8"/>
  <c r="L48" i="8"/>
  <c r="L49" i="8"/>
  <c r="M9" i="5"/>
  <c r="N89" i="5"/>
  <c r="U9" i="5"/>
  <c r="O9" i="5" s="1"/>
  <c r="O89" i="5"/>
  <c r="V9" i="5"/>
  <c r="Q9" i="5" s="1"/>
  <c r="P89" i="5"/>
  <c r="W9" i="5"/>
  <c r="Q89" i="5"/>
  <c r="Q104" i="5" s="1"/>
  <c r="X9" i="5"/>
  <c r="R89" i="5"/>
  <c r="M7" i="5"/>
  <c r="J132" i="5"/>
  <c r="U7" i="5"/>
  <c r="K132" i="5"/>
  <c r="V7" i="5"/>
  <c r="O7" i="5"/>
  <c r="L132" i="5"/>
  <c r="W7" i="5"/>
  <c r="M132" i="5"/>
  <c r="X7" i="5"/>
  <c r="N132" i="5"/>
  <c r="L47" i="5"/>
  <c r="U47" i="5"/>
  <c r="O47" i="5" s="1"/>
  <c r="M47" i="5"/>
  <c r="V47" i="5"/>
  <c r="W47" i="5"/>
  <c r="X47" i="5"/>
  <c r="M8" i="5"/>
  <c r="L48" i="5"/>
  <c r="U8" i="5"/>
  <c r="N8" i="5" s="1"/>
  <c r="U48" i="5"/>
  <c r="V8" i="5"/>
  <c r="V48" i="5"/>
  <c r="W8" i="5"/>
  <c r="W48" i="5"/>
  <c r="O48" i="5" s="1"/>
  <c r="X8" i="5"/>
  <c r="X48" i="5"/>
  <c r="N6" i="2"/>
  <c r="N80" i="2"/>
  <c r="N7" i="2"/>
  <c r="N8" i="2"/>
  <c r="M10" i="5"/>
  <c r="M11" i="5"/>
  <c r="M12" i="5"/>
  <c r="M24" i="5"/>
  <c r="M25" i="5"/>
  <c r="M26" i="5"/>
  <c r="M27" i="5"/>
  <c r="M28" i="5"/>
  <c r="M29" i="5"/>
  <c r="M30" i="5"/>
  <c r="M31" i="5"/>
  <c r="M32" i="5"/>
  <c r="M33" i="5"/>
  <c r="M34" i="5"/>
  <c r="M35" i="5"/>
  <c r="M36" i="5"/>
  <c r="M37" i="5"/>
  <c r="M38" i="5"/>
  <c r="M39" i="5"/>
  <c r="M40" i="5"/>
  <c r="M41" i="5"/>
  <c r="L49" i="5"/>
  <c r="L84" i="5" s="1"/>
  <c r="L50" i="5"/>
  <c r="L51" i="5"/>
  <c r="L52" i="5"/>
  <c r="L53" i="5"/>
  <c r="L54" i="5"/>
  <c r="L55" i="5"/>
  <c r="L56" i="5"/>
  <c r="L57" i="5"/>
  <c r="L58" i="5"/>
  <c r="L59" i="5"/>
  <c r="L60" i="5"/>
  <c r="L61" i="5"/>
  <c r="L62" i="5"/>
  <c r="L71" i="5"/>
  <c r="L72" i="5"/>
  <c r="L73" i="5"/>
  <c r="L74" i="5"/>
  <c r="L75" i="5"/>
  <c r="L76" i="5"/>
  <c r="L77" i="5"/>
  <c r="L78" i="5"/>
  <c r="L79" i="5"/>
  <c r="L80" i="5"/>
  <c r="L81" i="5"/>
  <c r="L82" i="5"/>
  <c r="L83" i="5"/>
  <c r="N90" i="5"/>
  <c r="N91" i="5"/>
  <c r="N92" i="5"/>
  <c r="N93" i="5"/>
  <c r="N94" i="5"/>
  <c r="N95" i="5"/>
  <c r="N104" i="5" s="1"/>
  <c r="N96" i="5"/>
  <c r="N97" i="5"/>
  <c r="N98" i="5"/>
  <c r="N99" i="5"/>
  <c r="N100" i="5"/>
  <c r="N101" i="5"/>
  <c r="N102" i="5"/>
  <c r="N103" i="5"/>
  <c r="J109" i="5"/>
  <c r="J110" i="5"/>
  <c r="J111" i="5"/>
  <c r="J112" i="5"/>
  <c r="J128" i="5" s="1"/>
  <c r="J113" i="5"/>
  <c r="J114" i="5"/>
  <c r="J115" i="5"/>
  <c r="J116" i="5"/>
  <c r="J117" i="5"/>
  <c r="J118" i="5"/>
  <c r="J119" i="5"/>
  <c r="J120" i="5"/>
  <c r="J121" i="5"/>
  <c r="J122" i="5"/>
  <c r="J123" i="5"/>
  <c r="J124" i="5"/>
  <c r="J125" i="5"/>
  <c r="J126" i="5"/>
  <c r="J127" i="5"/>
  <c r="J133" i="5"/>
  <c r="J150" i="5" s="1"/>
  <c r="J134" i="5"/>
  <c r="J135" i="5"/>
  <c r="J136" i="5"/>
  <c r="J137" i="5"/>
  <c r="J138" i="5"/>
  <c r="J139" i="5"/>
  <c r="J140" i="5"/>
  <c r="J141" i="5"/>
  <c r="J142" i="5"/>
  <c r="J143" i="5"/>
  <c r="J144" i="5"/>
  <c r="J146" i="5"/>
  <c r="J147" i="5"/>
  <c r="J148" i="5"/>
  <c r="J149" i="5"/>
  <c r="K5" i="7"/>
  <c r="K6" i="7"/>
  <c r="K7" i="7"/>
  <c r="K8" i="7"/>
  <c r="K9" i="7"/>
  <c r="K10" i="7"/>
  <c r="K11" i="7"/>
  <c r="K12" i="7"/>
  <c r="K13" i="7"/>
  <c r="K14" i="7"/>
  <c r="K15" i="7"/>
  <c r="K16" i="7"/>
  <c r="K17" i="7"/>
  <c r="K18" i="7"/>
  <c r="K19" i="7"/>
  <c r="K20" i="7"/>
  <c r="K21" i="7"/>
  <c r="K22" i="7"/>
  <c r="K23" i="7"/>
  <c r="K24" i="7"/>
  <c r="K25" i="7"/>
  <c r="K26" i="7"/>
  <c r="K27" i="7"/>
  <c r="K28" i="7"/>
  <c r="K29" i="7"/>
  <c r="K30" i="7"/>
  <c r="K5" i="6"/>
  <c r="S6" i="2"/>
  <c r="S7" i="2"/>
  <c r="R7" i="2" s="1"/>
  <c r="S8" i="2"/>
  <c r="U10" i="5"/>
  <c r="Q10" i="5" s="1"/>
  <c r="U11" i="5"/>
  <c r="U12" i="5"/>
  <c r="O12" i="5" s="1"/>
  <c r="U24" i="5"/>
  <c r="U25" i="5"/>
  <c r="N25" i="5"/>
  <c r="U26" i="5"/>
  <c r="U27" i="5"/>
  <c r="N27" i="5" s="1"/>
  <c r="U28" i="5"/>
  <c r="P28" i="5" s="1"/>
  <c r="U29" i="5"/>
  <c r="N29" i="5"/>
  <c r="U30" i="5"/>
  <c r="U31" i="5"/>
  <c r="P31" i="5" s="1"/>
  <c r="U32" i="5"/>
  <c r="O32" i="5" s="1"/>
  <c r="U33" i="5"/>
  <c r="U34" i="5"/>
  <c r="U35" i="5"/>
  <c r="O35" i="5" s="1"/>
  <c r="U36" i="5"/>
  <c r="U37" i="5"/>
  <c r="U38" i="5"/>
  <c r="U39" i="5"/>
  <c r="Q39" i="5" s="1"/>
  <c r="U40" i="5"/>
  <c r="U41" i="5"/>
  <c r="U49" i="5"/>
  <c r="U50" i="5"/>
  <c r="U51" i="5"/>
  <c r="U52" i="5"/>
  <c r="N52" i="5" s="1"/>
  <c r="U53" i="5"/>
  <c r="U54" i="5"/>
  <c r="U55" i="5"/>
  <c r="M55" i="5" s="1"/>
  <c r="U56" i="5"/>
  <c r="U57" i="5"/>
  <c r="U58" i="5"/>
  <c r="O58" i="5"/>
  <c r="U59" i="5"/>
  <c r="M59" i="5" s="1"/>
  <c r="U60" i="5"/>
  <c r="U61" i="5"/>
  <c r="O61" i="5" s="1"/>
  <c r="U62" i="5"/>
  <c r="M62" i="5" s="1"/>
  <c r="U71" i="5"/>
  <c r="U72" i="5"/>
  <c r="M72" i="5" s="1"/>
  <c r="U73" i="5"/>
  <c r="U74" i="5"/>
  <c r="U75" i="5"/>
  <c r="O75" i="5" s="1"/>
  <c r="U76" i="5"/>
  <c r="N76" i="5" s="1"/>
  <c r="U77" i="5"/>
  <c r="M77" i="5" s="1"/>
  <c r="U78" i="5"/>
  <c r="P78" i="5" s="1"/>
  <c r="U79" i="5"/>
  <c r="N79" i="5" s="1"/>
  <c r="U80" i="5"/>
  <c r="M80" i="5"/>
  <c r="U81" i="5"/>
  <c r="U82" i="5"/>
  <c r="U83" i="5"/>
  <c r="M83" i="5"/>
  <c r="O90" i="5"/>
  <c r="O91" i="5"/>
  <c r="O92" i="5"/>
  <c r="O93" i="5"/>
  <c r="O94" i="5"/>
  <c r="O95" i="5"/>
  <c r="O96" i="5"/>
  <c r="O97" i="5"/>
  <c r="O104" i="5" s="1"/>
  <c r="O98" i="5"/>
  <c r="O99" i="5"/>
  <c r="O100" i="5"/>
  <c r="O101" i="5"/>
  <c r="O102" i="5"/>
  <c r="O103" i="5"/>
  <c r="K109" i="5"/>
  <c r="K110" i="5"/>
  <c r="K111" i="5"/>
  <c r="K112" i="5"/>
  <c r="K113" i="5"/>
  <c r="K114" i="5"/>
  <c r="K128" i="5" s="1"/>
  <c r="K115" i="5"/>
  <c r="K116" i="5"/>
  <c r="K117" i="5"/>
  <c r="K118" i="5"/>
  <c r="K119" i="5"/>
  <c r="K120" i="5"/>
  <c r="K121" i="5"/>
  <c r="K122" i="5"/>
  <c r="K123" i="5"/>
  <c r="K124" i="5"/>
  <c r="K125" i="5"/>
  <c r="K126" i="5"/>
  <c r="K127" i="5"/>
  <c r="K133" i="5"/>
  <c r="K134" i="5"/>
  <c r="K135" i="5"/>
  <c r="K150" i="5" s="1"/>
  <c r="K136" i="5"/>
  <c r="K137" i="5"/>
  <c r="K138" i="5"/>
  <c r="K139" i="5"/>
  <c r="K140" i="5"/>
  <c r="K141" i="5"/>
  <c r="K142" i="5"/>
  <c r="K143" i="5"/>
  <c r="K144" i="5"/>
  <c r="K145" i="5"/>
  <c r="K146" i="5"/>
  <c r="K147" i="5"/>
  <c r="K148" i="5"/>
  <c r="K149" i="5"/>
  <c r="L5" i="7"/>
  <c r="L6" i="7"/>
  <c r="L7" i="7"/>
  <c r="L8" i="7"/>
  <c r="L9" i="7"/>
  <c r="L10" i="7"/>
  <c r="L11" i="7"/>
  <c r="L12" i="7"/>
  <c r="L13" i="7"/>
  <c r="L14" i="7"/>
  <c r="L15" i="7"/>
  <c r="L16" i="7"/>
  <c r="L17" i="7"/>
  <c r="L18" i="7"/>
  <c r="L19" i="7"/>
  <c r="L20" i="7"/>
  <c r="L21" i="7"/>
  <c r="L22" i="7"/>
  <c r="L23" i="7"/>
  <c r="L24" i="7"/>
  <c r="L25" i="7"/>
  <c r="L26" i="7"/>
  <c r="L27" i="7"/>
  <c r="L28" i="7"/>
  <c r="L29" i="7"/>
  <c r="L30" i="7"/>
  <c r="L5" i="6"/>
  <c r="T6" i="2"/>
  <c r="R6" i="2" s="1"/>
  <c r="T7" i="2"/>
  <c r="T8" i="2"/>
  <c r="V10" i="5"/>
  <c r="V11" i="5"/>
  <c r="V12" i="5"/>
  <c r="V24" i="5"/>
  <c r="V25" i="5"/>
  <c r="V26" i="5"/>
  <c r="V27" i="5"/>
  <c r="V28" i="5"/>
  <c r="V29" i="5"/>
  <c r="O29" i="5" s="1"/>
  <c r="V30" i="5"/>
  <c r="Q30" i="5" s="1"/>
  <c r="V31" i="5"/>
  <c r="V32" i="5"/>
  <c r="V33" i="5"/>
  <c r="P33" i="5" s="1"/>
  <c r="V34" i="5"/>
  <c r="V35" i="5"/>
  <c r="V36" i="5"/>
  <c r="V37" i="5"/>
  <c r="V38" i="5"/>
  <c r="P38" i="5" s="1"/>
  <c r="V39" i="5"/>
  <c r="V40" i="5"/>
  <c r="Q40" i="5"/>
  <c r="V41" i="5"/>
  <c r="V49" i="5"/>
  <c r="P49" i="5" s="1"/>
  <c r="V50" i="5"/>
  <c r="V51" i="5"/>
  <c r="V52" i="5"/>
  <c r="V53" i="5"/>
  <c r="V54" i="5"/>
  <c r="V55" i="5"/>
  <c r="V56" i="5"/>
  <c r="N56" i="5"/>
  <c r="V57" i="5"/>
  <c r="V58" i="5"/>
  <c r="V59" i="5"/>
  <c r="V60" i="5"/>
  <c r="O60" i="5" s="1"/>
  <c r="V61" i="5"/>
  <c r="V62" i="5"/>
  <c r="V71" i="5"/>
  <c r="V72" i="5"/>
  <c r="V73" i="5"/>
  <c r="V74" i="5"/>
  <c r="P74" i="5" s="1"/>
  <c r="V75" i="5"/>
  <c r="V76" i="5"/>
  <c r="O76" i="5" s="1"/>
  <c r="V77" i="5"/>
  <c r="O77" i="5" s="1"/>
  <c r="V78" i="5"/>
  <c r="V79" i="5"/>
  <c r="P79" i="5" s="1"/>
  <c r="V80" i="5"/>
  <c r="N80" i="5" s="1"/>
  <c r="V81" i="5"/>
  <c r="V82" i="5"/>
  <c r="V83" i="5"/>
  <c r="P90" i="5"/>
  <c r="P91" i="5"/>
  <c r="P92" i="5"/>
  <c r="P93" i="5"/>
  <c r="P94" i="5"/>
  <c r="P95" i="5"/>
  <c r="P96" i="5"/>
  <c r="P97" i="5"/>
  <c r="P98" i="5"/>
  <c r="P99" i="5"/>
  <c r="P100" i="5"/>
  <c r="P101" i="5"/>
  <c r="P102" i="5"/>
  <c r="P103" i="5"/>
  <c r="L109" i="5"/>
  <c r="L128" i="5" s="1"/>
  <c r="L110" i="5"/>
  <c r="L111" i="5"/>
  <c r="L112" i="5"/>
  <c r="L113" i="5"/>
  <c r="L114" i="5"/>
  <c r="L115" i="5"/>
  <c r="L116" i="5"/>
  <c r="L117" i="5"/>
  <c r="L118" i="5"/>
  <c r="L119" i="5"/>
  <c r="L120" i="5"/>
  <c r="L121" i="5"/>
  <c r="L122" i="5"/>
  <c r="L123" i="5"/>
  <c r="L124" i="5"/>
  <c r="L125" i="5"/>
  <c r="L126" i="5"/>
  <c r="L127" i="5"/>
  <c r="L133" i="5"/>
  <c r="L134" i="5"/>
  <c r="L135" i="5"/>
  <c r="L136" i="5"/>
  <c r="L137" i="5"/>
  <c r="L138" i="5"/>
  <c r="L150" i="5" s="1"/>
  <c r="L139" i="5"/>
  <c r="L140" i="5"/>
  <c r="L141" i="5"/>
  <c r="L142" i="5"/>
  <c r="L143" i="5"/>
  <c r="L144" i="5"/>
  <c r="L145" i="5"/>
  <c r="L146" i="5"/>
  <c r="L147" i="5"/>
  <c r="L148" i="5"/>
  <c r="L149" i="5"/>
  <c r="M5" i="7"/>
  <c r="M31" i="7" s="1"/>
  <c r="E21" i="4" s="1"/>
  <c r="M6" i="7"/>
  <c r="M7" i="7"/>
  <c r="M8" i="7"/>
  <c r="M9" i="7"/>
  <c r="M10" i="7"/>
  <c r="M11" i="7"/>
  <c r="M12" i="7"/>
  <c r="M13" i="7"/>
  <c r="M14" i="7"/>
  <c r="M15" i="7"/>
  <c r="M16" i="7"/>
  <c r="M17" i="7"/>
  <c r="M18" i="7"/>
  <c r="M19" i="7"/>
  <c r="M20" i="7"/>
  <c r="M21" i="7"/>
  <c r="M22" i="7"/>
  <c r="M23" i="7"/>
  <c r="M24" i="7"/>
  <c r="M25" i="7"/>
  <c r="M26" i="7"/>
  <c r="M27" i="7"/>
  <c r="M28" i="7"/>
  <c r="M29" i="7"/>
  <c r="M30" i="7"/>
  <c r="M5" i="6"/>
  <c r="U6" i="2"/>
  <c r="U7" i="2"/>
  <c r="Q7" i="2" s="1"/>
  <c r="U8" i="2"/>
  <c r="W10" i="5"/>
  <c r="W11" i="5"/>
  <c r="P11" i="5" s="1"/>
  <c r="W12" i="5"/>
  <c r="W24" i="5"/>
  <c r="W25" i="5"/>
  <c r="P25" i="5" s="1"/>
  <c r="W26" i="5"/>
  <c r="W27" i="5"/>
  <c r="W28" i="5"/>
  <c r="W29" i="5"/>
  <c r="P29" i="5" s="1"/>
  <c r="W30" i="5"/>
  <c r="W31" i="5"/>
  <c r="W32" i="5"/>
  <c r="W33" i="5"/>
  <c r="W34" i="5"/>
  <c r="W35" i="5"/>
  <c r="W36" i="5"/>
  <c r="W37" i="5"/>
  <c r="P37" i="5" s="1"/>
  <c r="W38" i="5"/>
  <c r="W39" i="5"/>
  <c r="W40" i="5"/>
  <c r="W41" i="5"/>
  <c r="P41" i="5" s="1"/>
  <c r="W49" i="5"/>
  <c r="W50" i="5"/>
  <c r="W51" i="5"/>
  <c r="P51" i="5" s="1"/>
  <c r="W52" i="5"/>
  <c r="W53" i="5"/>
  <c r="W54" i="5"/>
  <c r="W55" i="5"/>
  <c r="W56" i="5"/>
  <c r="O56" i="5" s="1"/>
  <c r="W57" i="5"/>
  <c r="W58" i="5"/>
  <c r="W59" i="5"/>
  <c r="W60" i="5"/>
  <c r="W61" i="5"/>
  <c r="W62" i="5"/>
  <c r="W71" i="5"/>
  <c r="W72" i="5"/>
  <c r="W73" i="5"/>
  <c r="O73" i="5"/>
  <c r="W74" i="5"/>
  <c r="W75" i="5"/>
  <c r="W76" i="5"/>
  <c r="W77" i="5"/>
  <c r="W78" i="5"/>
  <c r="O78" i="5" s="1"/>
  <c r="W79" i="5"/>
  <c r="W80" i="5"/>
  <c r="W81" i="5"/>
  <c r="W82" i="5"/>
  <c r="W83" i="5"/>
  <c r="Q90" i="5"/>
  <c r="Q91" i="5"/>
  <c r="Q92" i="5"/>
  <c r="Q93" i="5"/>
  <c r="Q94" i="5"/>
  <c r="Q95" i="5"/>
  <c r="Q96" i="5"/>
  <c r="Q97" i="5"/>
  <c r="Q98" i="5"/>
  <c r="Q99" i="5"/>
  <c r="Q100" i="5"/>
  <c r="Q101" i="5"/>
  <c r="Q102" i="5"/>
  <c r="Q103" i="5"/>
  <c r="M109" i="5"/>
  <c r="M128" i="5" s="1"/>
  <c r="M110" i="5"/>
  <c r="M111" i="5"/>
  <c r="M112" i="5"/>
  <c r="M113" i="5"/>
  <c r="M114" i="5"/>
  <c r="M115" i="5"/>
  <c r="M116" i="5"/>
  <c r="M117" i="5"/>
  <c r="M118" i="5"/>
  <c r="M119" i="5"/>
  <c r="M120" i="5"/>
  <c r="M121" i="5"/>
  <c r="M122" i="5"/>
  <c r="M123" i="5"/>
  <c r="M124" i="5"/>
  <c r="M125" i="5"/>
  <c r="M126" i="5"/>
  <c r="M127" i="5"/>
  <c r="M133" i="5"/>
  <c r="M134" i="5"/>
  <c r="M135" i="5"/>
  <c r="M136" i="5"/>
  <c r="M137" i="5"/>
  <c r="M150" i="5" s="1"/>
  <c r="M138" i="5"/>
  <c r="M139" i="5"/>
  <c r="M140" i="5"/>
  <c r="M141" i="5"/>
  <c r="M142" i="5"/>
  <c r="M143" i="5"/>
  <c r="M144" i="5"/>
  <c r="M145" i="5"/>
  <c r="M146" i="5"/>
  <c r="M147" i="5"/>
  <c r="M148" i="5"/>
  <c r="M149" i="5"/>
  <c r="N5" i="7"/>
  <c r="N6" i="7"/>
  <c r="N7" i="7"/>
  <c r="N8" i="7"/>
  <c r="N31" i="7" s="1"/>
  <c r="F21" i="4" s="1"/>
  <c r="N9" i="7"/>
  <c r="N10" i="7"/>
  <c r="N11" i="7"/>
  <c r="N12" i="7"/>
  <c r="N13" i="7"/>
  <c r="N14" i="7"/>
  <c r="N15" i="7"/>
  <c r="N16" i="7"/>
  <c r="N17" i="7"/>
  <c r="N18" i="7"/>
  <c r="N19" i="7"/>
  <c r="N20" i="7"/>
  <c r="N21" i="7"/>
  <c r="N22" i="7"/>
  <c r="N23" i="7"/>
  <c r="N24" i="7"/>
  <c r="N25" i="7"/>
  <c r="N26" i="7"/>
  <c r="N27" i="7"/>
  <c r="N28" i="7"/>
  <c r="N29" i="7"/>
  <c r="N30" i="7"/>
  <c r="N5" i="6"/>
  <c r="V6" i="2"/>
  <c r="V7" i="2"/>
  <c r="V8" i="2"/>
  <c r="X10" i="5"/>
  <c r="X11" i="5"/>
  <c r="X12" i="5"/>
  <c r="X24" i="5"/>
  <c r="X25" i="5"/>
  <c r="X26" i="5"/>
  <c r="X27" i="5"/>
  <c r="X28" i="5"/>
  <c r="X29" i="5"/>
  <c r="X30" i="5"/>
  <c r="X31" i="5"/>
  <c r="X32" i="5"/>
  <c r="Q32" i="5"/>
  <c r="X33" i="5"/>
  <c r="X34" i="5"/>
  <c r="X35" i="5"/>
  <c r="X36" i="5"/>
  <c r="X37" i="5"/>
  <c r="X38" i="5"/>
  <c r="X39" i="5"/>
  <c r="X40" i="5"/>
  <c r="X41" i="5"/>
  <c r="X49" i="5"/>
  <c r="X50" i="5"/>
  <c r="X51" i="5"/>
  <c r="X52" i="5"/>
  <c r="P52" i="5" s="1"/>
  <c r="X53" i="5"/>
  <c r="X54" i="5"/>
  <c r="X55" i="5"/>
  <c r="X56" i="5"/>
  <c r="X57" i="5"/>
  <c r="X58" i="5"/>
  <c r="X59" i="5"/>
  <c r="X60" i="5"/>
  <c r="X61" i="5"/>
  <c r="X62" i="5"/>
  <c r="X71" i="5"/>
  <c r="X72" i="5"/>
  <c r="X73" i="5"/>
  <c r="X74" i="5"/>
  <c r="X75" i="5"/>
  <c r="X76" i="5"/>
  <c r="X77" i="5"/>
  <c r="X78" i="5"/>
  <c r="X79" i="5"/>
  <c r="X80" i="5"/>
  <c r="X81" i="5"/>
  <c r="X82" i="5"/>
  <c r="X83" i="5"/>
  <c r="P83" i="5" s="1"/>
  <c r="R90" i="5"/>
  <c r="R91" i="5"/>
  <c r="R92" i="5"/>
  <c r="R93" i="5"/>
  <c r="R104" i="5" s="1"/>
  <c r="R94" i="5"/>
  <c r="R95" i="5"/>
  <c r="R96" i="5"/>
  <c r="R97" i="5"/>
  <c r="R98" i="5"/>
  <c r="R99" i="5"/>
  <c r="R100" i="5"/>
  <c r="R101" i="5"/>
  <c r="R102" i="5"/>
  <c r="R103" i="5"/>
  <c r="N109" i="5"/>
  <c r="N110" i="5"/>
  <c r="N128" i="5" s="1"/>
  <c r="N111" i="5"/>
  <c r="N112" i="5"/>
  <c r="N113" i="5"/>
  <c r="N114" i="5"/>
  <c r="N115" i="5"/>
  <c r="N116" i="5"/>
  <c r="N117" i="5"/>
  <c r="N118" i="5"/>
  <c r="N119" i="5"/>
  <c r="N120" i="5"/>
  <c r="N121" i="5"/>
  <c r="N122" i="5"/>
  <c r="N123" i="5"/>
  <c r="N124" i="5"/>
  <c r="N125" i="5"/>
  <c r="N126" i="5"/>
  <c r="N127" i="5"/>
  <c r="N133" i="5"/>
  <c r="N134" i="5"/>
  <c r="N135" i="5"/>
  <c r="N150" i="5" s="1"/>
  <c r="N136" i="5"/>
  <c r="N137" i="5"/>
  <c r="N138" i="5"/>
  <c r="N139" i="5"/>
  <c r="N140" i="5"/>
  <c r="N141" i="5"/>
  <c r="N142" i="5"/>
  <c r="N143" i="5"/>
  <c r="N144" i="5"/>
  <c r="N146" i="5"/>
  <c r="N147" i="5"/>
  <c r="N148" i="5"/>
  <c r="N149" i="5"/>
  <c r="O5" i="7"/>
  <c r="O6" i="7"/>
  <c r="O7" i="7"/>
  <c r="O31" i="7" s="1"/>
  <c r="G21" i="4" s="1"/>
  <c r="O8" i="7"/>
  <c r="O9" i="7"/>
  <c r="O10" i="7"/>
  <c r="O11" i="7"/>
  <c r="O12" i="7"/>
  <c r="O13" i="7"/>
  <c r="O14" i="7"/>
  <c r="O15" i="7"/>
  <c r="O16" i="7"/>
  <c r="O17" i="7"/>
  <c r="O18" i="7"/>
  <c r="O19" i="7"/>
  <c r="O20" i="7"/>
  <c r="O21" i="7"/>
  <c r="O22" i="7"/>
  <c r="O23" i="7"/>
  <c r="O24" i="7"/>
  <c r="O25" i="7"/>
  <c r="O26" i="7"/>
  <c r="O27" i="7"/>
  <c r="O28" i="7"/>
  <c r="O29" i="7"/>
  <c r="O5" i="6"/>
  <c r="O15" i="6"/>
  <c r="N15" i="6"/>
  <c r="M15" i="6"/>
  <c r="L15" i="6"/>
  <c r="K15" i="6"/>
  <c r="O14" i="6"/>
  <c r="N14" i="6"/>
  <c r="M14" i="6"/>
  <c r="L14" i="6"/>
  <c r="K14" i="6"/>
  <c r="O13" i="6"/>
  <c r="N13" i="6"/>
  <c r="M13" i="6"/>
  <c r="L13" i="6"/>
  <c r="K13" i="6"/>
  <c r="O12" i="6"/>
  <c r="N12" i="6"/>
  <c r="M12" i="6"/>
  <c r="L12" i="6"/>
  <c r="K12" i="6"/>
  <c r="O11" i="6"/>
  <c r="N11" i="6"/>
  <c r="M11" i="6"/>
  <c r="L11" i="6"/>
  <c r="K11" i="6"/>
  <c r="O10" i="6"/>
  <c r="N10" i="6"/>
  <c r="M10" i="6"/>
  <c r="L10" i="6"/>
  <c r="K10" i="6"/>
  <c r="O9" i="6"/>
  <c r="N9" i="6"/>
  <c r="M9" i="6"/>
  <c r="M25" i="6" s="1"/>
  <c r="E22" i="4" s="1"/>
  <c r="L9" i="6"/>
  <c r="K9" i="6"/>
  <c r="O8" i="6"/>
  <c r="N8" i="6"/>
  <c r="M8" i="6"/>
  <c r="L8" i="6"/>
  <c r="K8" i="6"/>
  <c r="O7" i="6"/>
  <c r="N7" i="6"/>
  <c r="M7" i="6"/>
  <c r="L7" i="6"/>
  <c r="K7" i="6"/>
  <c r="K25" i="6" s="1"/>
  <c r="C22" i="4" s="1"/>
  <c r="H22" i="4" s="1"/>
  <c r="J22" i="4" s="1"/>
  <c r="O6" i="6"/>
  <c r="N6" i="6"/>
  <c r="M6" i="6"/>
  <c r="L6" i="6"/>
  <c r="K6" i="6"/>
  <c r="Y45" i="3"/>
  <c r="X45" i="3"/>
  <c r="W45" i="3"/>
  <c r="V45" i="3"/>
  <c r="U45" i="3"/>
  <c r="T45" i="3" s="1"/>
  <c r="Y44" i="3"/>
  <c r="X44" i="3"/>
  <c r="W44" i="3"/>
  <c r="V44" i="3"/>
  <c r="U44" i="3"/>
  <c r="S44" i="3" s="1"/>
  <c r="Y43" i="3"/>
  <c r="X43" i="3"/>
  <c r="W43" i="3"/>
  <c r="V43" i="3"/>
  <c r="U43" i="3"/>
  <c r="Y42" i="3"/>
  <c r="X42" i="3"/>
  <c r="W42" i="3"/>
  <c r="T42" i="3" s="1"/>
  <c r="V42" i="3"/>
  <c r="U42" i="3"/>
  <c r="Y41" i="3"/>
  <c r="X41" i="3"/>
  <c r="T41" i="3" s="1"/>
  <c r="W41" i="3"/>
  <c r="V41" i="3"/>
  <c r="U41" i="3"/>
  <c r="Y40" i="3"/>
  <c r="X40" i="3"/>
  <c r="W40" i="3"/>
  <c r="V40" i="3"/>
  <c r="T40" i="3" s="1"/>
  <c r="U40" i="3"/>
  <c r="Y39" i="3"/>
  <c r="X39" i="3"/>
  <c r="W39" i="3"/>
  <c r="T39" i="3" s="1"/>
  <c r="V39" i="3"/>
  <c r="U39" i="3"/>
  <c r="Y38" i="3"/>
  <c r="X38" i="3"/>
  <c r="W38" i="3"/>
  <c r="V38" i="3"/>
  <c r="S38" i="3" s="1"/>
  <c r="U38" i="3"/>
  <c r="Y37" i="3"/>
  <c r="X37" i="3"/>
  <c r="W37" i="3"/>
  <c r="V37" i="3"/>
  <c r="U37" i="3"/>
  <c r="T37" i="3" s="1"/>
  <c r="Y36" i="3"/>
  <c r="X36" i="3"/>
  <c r="W36" i="3"/>
  <c r="V36" i="3"/>
  <c r="U36" i="3"/>
  <c r="S36" i="3" s="1"/>
  <c r="Y35" i="3"/>
  <c r="X35" i="3"/>
  <c r="T35" i="3" s="1"/>
  <c r="W35" i="3"/>
  <c r="V35" i="3"/>
  <c r="U35" i="3"/>
  <c r="Y34" i="3"/>
  <c r="X34" i="3"/>
  <c r="W34" i="3"/>
  <c r="V34" i="3"/>
  <c r="U34" i="3"/>
  <c r="Y33" i="3"/>
  <c r="X33" i="3"/>
  <c r="W33" i="3"/>
  <c r="V33" i="3"/>
  <c r="S33" i="3" s="1"/>
  <c r="U33" i="3"/>
  <c r="Y32" i="3"/>
  <c r="X32" i="3"/>
  <c r="T32" i="3"/>
  <c r="W32" i="3"/>
  <c r="V32" i="3"/>
  <c r="U32" i="3"/>
  <c r="Y31" i="3"/>
  <c r="X31" i="3"/>
  <c r="W31" i="3"/>
  <c r="V31" i="3"/>
  <c r="U31" i="3"/>
  <c r="R31" i="3" s="1"/>
  <c r="Y30" i="3"/>
  <c r="X30" i="3"/>
  <c r="W30" i="3"/>
  <c r="V30" i="3"/>
  <c r="R30" i="3" s="1"/>
  <c r="U30" i="3"/>
  <c r="Y29" i="3"/>
  <c r="X29" i="3"/>
  <c r="W29" i="3"/>
  <c r="V29" i="3"/>
  <c r="U29" i="3"/>
  <c r="T29" i="3" s="1"/>
  <c r="Y28" i="3"/>
  <c r="X28" i="3"/>
  <c r="W28" i="3"/>
  <c r="V28" i="3"/>
  <c r="U28" i="3"/>
  <c r="T28" i="3" s="1"/>
  <c r="Y27" i="3"/>
  <c r="X27" i="3"/>
  <c r="W27" i="3"/>
  <c r="V27" i="3"/>
  <c r="U27" i="3"/>
  <c r="Y26" i="3"/>
  <c r="X26" i="3"/>
  <c r="W26" i="3"/>
  <c r="S26" i="3" s="1"/>
  <c r="V26" i="3"/>
  <c r="U26" i="3"/>
  <c r="Y25" i="3"/>
  <c r="X25" i="3"/>
  <c r="W25" i="3"/>
  <c r="V25" i="3"/>
  <c r="U25" i="3"/>
  <c r="T25" i="3" s="1"/>
  <c r="W68" i="2"/>
  <c r="V68" i="2"/>
  <c r="U68" i="2"/>
  <c r="T68" i="2"/>
  <c r="R68" i="2" s="1"/>
  <c r="S68" i="2"/>
  <c r="W67" i="2"/>
  <c r="V67" i="2"/>
  <c r="U67" i="2"/>
  <c r="Q67" i="2" s="1"/>
  <c r="T67" i="2"/>
  <c r="R67" i="2" s="1"/>
  <c r="S67" i="2"/>
  <c r="W66" i="2"/>
  <c r="V66" i="2"/>
  <c r="U66" i="2"/>
  <c r="T66" i="2"/>
  <c r="S66" i="2"/>
  <c r="R66" i="2" s="1"/>
  <c r="W65" i="2"/>
  <c r="V65" i="2"/>
  <c r="U65" i="2"/>
  <c r="T65" i="2"/>
  <c r="Q65" i="2" s="1"/>
  <c r="S65" i="2"/>
  <c r="P65" i="2" s="1"/>
  <c r="W64" i="2"/>
  <c r="V64" i="2"/>
  <c r="U64" i="2"/>
  <c r="T64" i="2"/>
  <c r="S64" i="2"/>
  <c r="P64" i="2" s="1"/>
  <c r="W63" i="2"/>
  <c r="V63" i="2"/>
  <c r="U63" i="2"/>
  <c r="T63" i="2"/>
  <c r="P63" i="2" s="1"/>
  <c r="S63" i="2"/>
  <c r="W62" i="2"/>
  <c r="V62" i="2"/>
  <c r="U62" i="2"/>
  <c r="T62" i="2"/>
  <c r="R62" i="2"/>
  <c r="S62" i="2"/>
  <c r="W61" i="2"/>
  <c r="V61" i="2"/>
  <c r="U61" i="2"/>
  <c r="T61" i="2"/>
  <c r="S61" i="2"/>
  <c r="O61" i="2" s="1"/>
  <c r="W60" i="2"/>
  <c r="V60" i="2"/>
  <c r="U60" i="2"/>
  <c r="T60" i="2"/>
  <c r="S60" i="2"/>
  <c r="W59" i="2"/>
  <c r="V59" i="2"/>
  <c r="U59" i="2"/>
  <c r="R59" i="2" s="1"/>
  <c r="T59" i="2"/>
  <c r="S59" i="2"/>
  <c r="W58" i="2"/>
  <c r="V58" i="2"/>
  <c r="U58" i="2"/>
  <c r="T58" i="2"/>
  <c r="S58" i="2"/>
  <c r="O58" i="2" s="1"/>
  <c r="W57" i="2"/>
  <c r="V57" i="2"/>
  <c r="U57" i="2"/>
  <c r="T57" i="2"/>
  <c r="P57" i="2" s="1"/>
  <c r="S57" i="2"/>
  <c r="N68" i="2"/>
  <c r="N67" i="2"/>
  <c r="N66" i="2"/>
  <c r="N65" i="2"/>
  <c r="N64" i="2"/>
  <c r="N63" i="2"/>
  <c r="O62" i="2"/>
  <c r="N62" i="2"/>
  <c r="N61" i="2"/>
  <c r="N60" i="2"/>
  <c r="N59" i="2"/>
  <c r="N58" i="2"/>
  <c r="N57" i="2"/>
  <c r="C11" i="9"/>
  <c r="C10" i="9"/>
  <c r="C9" i="9"/>
  <c r="O16" i="6"/>
  <c r="O17" i="6"/>
  <c r="O18" i="6"/>
  <c r="O19" i="6"/>
  <c r="O20" i="6"/>
  <c r="O21" i="6"/>
  <c r="O22" i="6"/>
  <c r="O23" i="6"/>
  <c r="N16" i="6"/>
  <c r="N17" i="6"/>
  <c r="N18" i="6"/>
  <c r="N19" i="6"/>
  <c r="N20" i="6"/>
  <c r="N21" i="6"/>
  <c r="N22" i="6"/>
  <c r="N23" i="6"/>
  <c r="M16" i="6"/>
  <c r="M17" i="6"/>
  <c r="M18" i="6"/>
  <c r="M19" i="6"/>
  <c r="M20" i="6"/>
  <c r="M21" i="6"/>
  <c r="M22" i="6"/>
  <c r="M23" i="6"/>
  <c r="L16" i="6"/>
  <c r="L17" i="6"/>
  <c r="L18" i="6"/>
  <c r="L19" i="6"/>
  <c r="L20" i="6"/>
  <c r="L21" i="6"/>
  <c r="L22" i="6"/>
  <c r="L23" i="6"/>
  <c r="K16" i="6"/>
  <c r="K17" i="6"/>
  <c r="K18" i="6"/>
  <c r="K19" i="6"/>
  <c r="K20" i="6"/>
  <c r="K21" i="6"/>
  <c r="K22" i="6"/>
  <c r="K23" i="6"/>
  <c r="O24" i="6"/>
  <c r="M24" i="6"/>
  <c r="L24" i="6"/>
  <c r="K24" i="6"/>
  <c r="Y55" i="5"/>
  <c r="Y56" i="5"/>
  <c r="Y57" i="5"/>
  <c r="Y58" i="5"/>
  <c r="Y59" i="5"/>
  <c r="Y60" i="5"/>
  <c r="Y61" i="5"/>
  <c r="Y62" i="5"/>
  <c r="Y71" i="5"/>
  <c r="Y72" i="5"/>
  <c r="Y73" i="5"/>
  <c r="Y74" i="5"/>
  <c r="Y75" i="5"/>
  <c r="Y76" i="5"/>
  <c r="Y77" i="5"/>
  <c r="Y78" i="5"/>
  <c r="Y79" i="5"/>
  <c r="Y80" i="5"/>
  <c r="Y81" i="5"/>
  <c r="Y33" i="5"/>
  <c r="Y32" i="5"/>
  <c r="Y31" i="5"/>
  <c r="Y30" i="5"/>
  <c r="Y29" i="5"/>
  <c r="Y28" i="5"/>
  <c r="Y27" i="5"/>
  <c r="Y26" i="5"/>
  <c r="Y25" i="5"/>
  <c r="Y24" i="5"/>
  <c r="Y12" i="5"/>
  <c r="Y83" i="5"/>
  <c r="Y82" i="5"/>
  <c r="Y54" i="5"/>
  <c r="Y53" i="5"/>
  <c r="Y52" i="5"/>
  <c r="Y51" i="5"/>
  <c r="Y50" i="5"/>
  <c r="Y49" i="5"/>
  <c r="Y48" i="5"/>
  <c r="Y47" i="5"/>
  <c r="Y41" i="5"/>
  <c r="Y40" i="5"/>
  <c r="Y39" i="5"/>
  <c r="Y38" i="5"/>
  <c r="Y37" i="5"/>
  <c r="Y36" i="5"/>
  <c r="Y35" i="5"/>
  <c r="Y34" i="5"/>
  <c r="Y11" i="5"/>
  <c r="Y10" i="5"/>
  <c r="Y9" i="5"/>
  <c r="Y8" i="5"/>
  <c r="Y7" i="5"/>
  <c r="Y7" i="3"/>
  <c r="Y8" i="3"/>
  <c r="Y9" i="3"/>
  <c r="Y10" i="3"/>
  <c r="Y11" i="3"/>
  <c r="Y12" i="3"/>
  <c r="Y13" i="3"/>
  <c r="Y14" i="3"/>
  <c r="Y15" i="3"/>
  <c r="Y16" i="3"/>
  <c r="Y17" i="3"/>
  <c r="Y18" i="3"/>
  <c r="Y19" i="3"/>
  <c r="Y20" i="3"/>
  <c r="Y21" i="3"/>
  <c r="Y22" i="3"/>
  <c r="Y23" i="3"/>
  <c r="Y24" i="3"/>
  <c r="Y46" i="3"/>
  <c r="Y47" i="3"/>
  <c r="Y48" i="3"/>
  <c r="Y49" i="3"/>
  <c r="Y50" i="3"/>
  <c r="Y51" i="3"/>
  <c r="Y52" i="3"/>
  <c r="Y53" i="3"/>
  <c r="Y54" i="3"/>
  <c r="Y55" i="3"/>
  <c r="Y56" i="3"/>
  <c r="Y57" i="3"/>
  <c r="Y58" i="3"/>
  <c r="X9" i="3"/>
  <c r="X10" i="3"/>
  <c r="X11" i="3"/>
  <c r="X12" i="3"/>
  <c r="X13" i="3"/>
  <c r="X14" i="3"/>
  <c r="X15" i="3"/>
  <c r="X16" i="3"/>
  <c r="T16" i="3" s="1"/>
  <c r="X17" i="3"/>
  <c r="X18" i="3"/>
  <c r="X19" i="3"/>
  <c r="X20" i="3"/>
  <c r="X21" i="3"/>
  <c r="X22" i="3"/>
  <c r="X23" i="3"/>
  <c r="X24" i="3"/>
  <c r="X46" i="3"/>
  <c r="X47" i="3"/>
  <c r="X48" i="3"/>
  <c r="T48" i="3" s="1"/>
  <c r="X49" i="3"/>
  <c r="X50" i="3"/>
  <c r="X51" i="3"/>
  <c r="X52" i="3"/>
  <c r="X53" i="3"/>
  <c r="X54" i="3"/>
  <c r="X55" i="3"/>
  <c r="X56" i="3"/>
  <c r="X57" i="3"/>
  <c r="X58" i="3"/>
  <c r="Y6" i="3"/>
  <c r="W9" i="3"/>
  <c r="S9" i="3" s="1"/>
  <c r="W10" i="3"/>
  <c r="W11" i="3"/>
  <c r="W12" i="3"/>
  <c r="W13" i="3"/>
  <c r="W14" i="3"/>
  <c r="S14" i="3" s="1"/>
  <c r="W15" i="3"/>
  <c r="W16" i="3"/>
  <c r="W17" i="3"/>
  <c r="W18" i="3"/>
  <c r="W19" i="3"/>
  <c r="S19" i="3" s="1"/>
  <c r="W20" i="3"/>
  <c r="W21" i="3"/>
  <c r="W22" i="3"/>
  <c r="W23" i="3"/>
  <c r="W24" i="3"/>
  <c r="W46" i="3"/>
  <c r="W47" i="3"/>
  <c r="W48" i="3"/>
  <c r="W49" i="3"/>
  <c r="W50" i="3"/>
  <c r="W51" i="3"/>
  <c r="W52" i="3"/>
  <c r="T52" i="3" s="1"/>
  <c r="W53" i="3"/>
  <c r="W54" i="3"/>
  <c r="W55" i="3"/>
  <c r="W56" i="3"/>
  <c r="W57" i="3"/>
  <c r="W58" i="3"/>
  <c r="V9" i="3"/>
  <c r="V10" i="3"/>
  <c r="V11" i="3"/>
  <c r="T11" i="3"/>
  <c r="V12" i="3"/>
  <c r="V13" i="3"/>
  <c r="T13" i="3" s="1"/>
  <c r="V14" i="3"/>
  <c r="V15" i="3"/>
  <c r="V16" i="3"/>
  <c r="V17" i="3"/>
  <c r="T17" i="3" s="1"/>
  <c r="V18" i="3"/>
  <c r="V19" i="3"/>
  <c r="V20" i="3"/>
  <c r="V21" i="3"/>
  <c r="V22" i="3"/>
  <c r="V23" i="3"/>
  <c r="V24" i="3"/>
  <c r="V46" i="3"/>
  <c r="T46" i="3" s="1"/>
  <c r="V47" i="3"/>
  <c r="V48" i="3"/>
  <c r="V49" i="3"/>
  <c r="V50" i="3"/>
  <c r="V51" i="3"/>
  <c r="V52" i="3"/>
  <c r="V53" i="3"/>
  <c r="V54" i="3"/>
  <c r="V55" i="3"/>
  <c r="V56" i="3"/>
  <c r="S56" i="3" s="1"/>
  <c r="V57" i="3"/>
  <c r="V58" i="3"/>
  <c r="R58" i="3" s="1"/>
  <c r="U9" i="3"/>
  <c r="T9" i="3" s="1"/>
  <c r="U10" i="3"/>
  <c r="Q10" i="3" s="1"/>
  <c r="U11" i="3"/>
  <c r="U12" i="3"/>
  <c r="R12" i="3"/>
  <c r="U13" i="3"/>
  <c r="U14" i="3"/>
  <c r="U15" i="3"/>
  <c r="T15" i="3" s="1"/>
  <c r="U16" i="3"/>
  <c r="R16" i="3"/>
  <c r="U17" i="3"/>
  <c r="Q17" i="3"/>
  <c r="U18" i="3"/>
  <c r="T18" i="3" s="1"/>
  <c r="U19" i="3"/>
  <c r="U20" i="3"/>
  <c r="R20" i="3"/>
  <c r="U21" i="3"/>
  <c r="U22" i="3"/>
  <c r="S22" i="3" s="1"/>
  <c r="U23" i="3"/>
  <c r="T23" i="3" s="1"/>
  <c r="U24" i="3"/>
  <c r="R24" i="3"/>
  <c r="U46" i="3"/>
  <c r="R46" i="3"/>
  <c r="U47" i="3"/>
  <c r="S47" i="3" s="1"/>
  <c r="U48" i="3"/>
  <c r="U49" i="3"/>
  <c r="Q49" i="3" s="1"/>
  <c r="U50" i="3"/>
  <c r="R50" i="3" s="1"/>
  <c r="U51" i="3"/>
  <c r="S51" i="3" s="1"/>
  <c r="U52" i="3"/>
  <c r="U53" i="3"/>
  <c r="R53" i="3" s="1"/>
  <c r="U54" i="3"/>
  <c r="S54" i="3" s="1"/>
  <c r="U55" i="3"/>
  <c r="S55" i="3"/>
  <c r="U56" i="3"/>
  <c r="U57" i="3"/>
  <c r="T57" i="3"/>
  <c r="U58" i="3"/>
  <c r="W75" i="2"/>
  <c r="V75" i="2"/>
  <c r="U75" i="2"/>
  <c r="T75" i="2"/>
  <c r="P75" i="2" s="1"/>
  <c r="S75" i="2"/>
  <c r="Q75" i="2" s="1"/>
  <c r="N75" i="2"/>
  <c r="S17" i="2"/>
  <c r="O17" i="2" s="1"/>
  <c r="T17" i="2"/>
  <c r="U17" i="2"/>
  <c r="V17" i="2"/>
  <c r="R17" i="2" s="1"/>
  <c r="W17" i="2"/>
  <c r="S18" i="2"/>
  <c r="T18" i="2"/>
  <c r="P18" i="2"/>
  <c r="U18" i="2"/>
  <c r="V18" i="2"/>
  <c r="W18" i="2"/>
  <c r="S19" i="2"/>
  <c r="T19" i="2"/>
  <c r="U19" i="2"/>
  <c r="R19" i="2" s="1"/>
  <c r="V19" i="2"/>
  <c r="W19" i="2"/>
  <c r="S20" i="2"/>
  <c r="O20" i="2"/>
  <c r="T20" i="2"/>
  <c r="U20" i="2"/>
  <c r="R20" i="2" s="1"/>
  <c r="V20" i="2"/>
  <c r="W20" i="2"/>
  <c r="S21" i="2"/>
  <c r="O21" i="2" s="1"/>
  <c r="T21" i="2"/>
  <c r="Q21" i="2" s="1"/>
  <c r="U21" i="2"/>
  <c r="V21" i="2"/>
  <c r="R21" i="2" s="1"/>
  <c r="W21" i="2"/>
  <c r="S22" i="2"/>
  <c r="T22" i="2"/>
  <c r="U22" i="2"/>
  <c r="R22" i="2" s="1"/>
  <c r="V22" i="2"/>
  <c r="W22" i="2"/>
  <c r="S23" i="2"/>
  <c r="P23" i="2" s="1"/>
  <c r="T23" i="2"/>
  <c r="U23" i="2"/>
  <c r="V23" i="2"/>
  <c r="W23" i="2"/>
  <c r="S24" i="2"/>
  <c r="T24" i="2"/>
  <c r="U24" i="2"/>
  <c r="V24" i="2"/>
  <c r="R24" i="2" s="1"/>
  <c r="W24" i="2"/>
  <c r="S25" i="2"/>
  <c r="T25" i="2"/>
  <c r="U25" i="2"/>
  <c r="V25" i="2"/>
  <c r="W25" i="2"/>
  <c r="S26" i="2"/>
  <c r="T26" i="2"/>
  <c r="P26" i="2" s="1"/>
  <c r="U26" i="2"/>
  <c r="V26" i="2"/>
  <c r="W26" i="2"/>
  <c r="S27" i="2"/>
  <c r="P27" i="2" s="1"/>
  <c r="T27" i="2"/>
  <c r="U27" i="2"/>
  <c r="V27" i="2"/>
  <c r="W27" i="2"/>
  <c r="S28" i="2"/>
  <c r="O28" i="2" s="1"/>
  <c r="T28" i="2"/>
  <c r="Q28" i="2" s="1"/>
  <c r="U28" i="2"/>
  <c r="V28" i="2"/>
  <c r="W28" i="2"/>
  <c r="S29" i="2"/>
  <c r="O29" i="2" s="1"/>
  <c r="T29" i="2"/>
  <c r="U29" i="2"/>
  <c r="V29" i="2"/>
  <c r="W29" i="2"/>
  <c r="S30" i="2"/>
  <c r="T30" i="2"/>
  <c r="U30" i="2"/>
  <c r="Q30" i="2" s="1"/>
  <c r="V30" i="2"/>
  <c r="W30" i="2"/>
  <c r="S31" i="2"/>
  <c r="R31" i="2" s="1"/>
  <c r="T31" i="2"/>
  <c r="U31" i="2"/>
  <c r="V31" i="2"/>
  <c r="W31" i="2"/>
  <c r="S32" i="2"/>
  <c r="T32" i="2"/>
  <c r="U32" i="2"/>
  <c r="V32" i="2"/>
  <c r="R32" i="2" s="1"/>
  <c r="W32" i="2"/>
  <c r="S33" i="2"/>
  <c r="R33" i="2" s="1"/>
  <c r="T33" i="2"/>
  <c r="Q33" i="2" s="1"/>
  <c r="U33" i="2"/>
  <c r="V33" i="2"/>
  <c r="W33" i="2"/>
  <c r="S34" i="2"/>
  <c r="Q34" i="2" s="1"/>
  <c r="T34" i="2"/>
  <c r="U34" i="2"/>
  <c r="V34" i="2"/>
  <c r="W34" i="2"/>
  <c r="S35" i="2"/>
  <c r="T35" i="2"/>
  <c r="U35" i="2"/>
  <c r="V35" i="2"/>
  <c r="R35" i="2" s="1"/>
  <c r="W35" i="2"/>
  <c r="S36" i="2"/>
  <c r="T36" i="2"/>
  <c r="U36" i="2"/>
  <c r="V36" i="2"/>
  <c r="W36" i="2"/>
  <c r="S37" i="2"/>
  <c r="T37" i="2"/>
  <c r="R37" i="2" s="1"/>
  <c r="U37" i="2"/>
  <c r="V37" i="2"/>
  <c r="W37" i="2"/>
  <c r="S38" i="2"/>
  <c r="O38" i="2" s="1"/>
  <c r="T38" i="2"/>
  <c r="U38" i="2"/>
  <c r="V38" i="2"/>
  <c r="W38" i="2"/>
  <c r="S39" i="2"/>
  <c r="R39" i="2" s="1"/>
  <c r="T39" i="2"/>
  <c r="P39" i="2" s="1"/>
  <c r="U39" i="2"/>
  <c r="V39" i="2"/>
  <c r="W39" i="2"/>
  <c r="S40" i="2"/>
  <c r="O40" i="2" s="1"/>
  <c r="T40" i="2"/>
  <c r="U40" i="2"/>
  <c r="V40" i="2"/>
  <c r="W40" i="2"/>
  <c r="S41" i="2"/>
  <c r="Q41" i="2" s="1"/>
  <c r="O41" i="2"/>
  <c r="T41" i="2"/>
  <c r="U41" i="2"/>
  <c r="V41" i="2"/>
  <c r="W41" i="2"/>
  <c r="S42" i="2"/>
  <c r="T42" i="2"/>
  <c r="U42" i="2"/>
  <c r="V42" i="2"/>
  <c r="W42" i="2"/>
  <c r="S43" i="2"/>
  <c r="Q43" i="2" s="1"/>
  <c r="T43" i="2"/>
  <c r="P43" i="2" s="1"/>
  <c r="U43" i="2"/>
  <c r="V43" i="2"/>
  <c r="W43" i="2"/>
  <c r="S44" i="2"/>
  <c r="Q44" i="2" s="1"/>
  <c r="T44" i="2"/>
  <c r="U44" i="2"/>
  <c r="V44" i="2"/>
  <c r="W44" i="2"/>
  <c r="S45" i="2"/>
  <c r="O45" i="2" s="1"/>
  <c r="T45" i="2"/>
  <c r="Q45" i="2" s="1"/>
  <c r="U45" i="2"/>
  <c r="V45" i="2"/>
  <c r="W45" i="2"/>
  <c r="S46" i="2"/>
  <c r="Q46" i="2" s="1"/>
  <c r="T46" i="2"/>
  <c r="U46" i="2"/>
  <c r="V46" i="2"/>
  <c r="W46" i="2"/>
  <c r="S47" i="2"/>
  <c r="O47" i="2" s="1"/>
  <c r="T47" i="2"/>
  <c r="R47" i="2"/>
  <c r="U47" i="2"/>
  <c r="V47" i="2"/>
  <c r="W47" i="2"/>
  <c r="S48" i="2"/>
  <c r="Q48" i="2" s="1"/>
  <c r="T48" i="2"/>
  <c r="U48" i="2"/>
  <c r="V48" i="2"/>
  <c r="W48" i="2"/>
  <c r="S49" i="2"/>
  <c r="O49" i="2" s="1"/>
  <c r="T49" i="2"/>
  <c r="R49" i="2" s="1"/>
  <c r="U49" i="2"/>
  <c r="V49" i="2"/>
  <c r="W49" i="2"/>
  <c r="S50" i="2"/>
  <c r="Q50" i="2" s="1"/>
  <c r="T50" i="2"/>
  <c r="U50" i="2"/>
  <c r="V50" i="2"/>
  <c r="W50" i="2"/>
  <c r="S51" i="2"/>
  <c r="T51" i="2"/>
  <c r="U51" i="2"/>
  <c r="Q51" i="2" s="1"/>
  <c r="V51" i="2"/>
  <c r="W51" i="2"/>
  <c r="S52" i="2"/>
  <c r="T52" i="2"/>
  <c r="Q52" i="2" s="1"/>
  <c r="U52" i="2"/>
  <c r="V52" i="2"/>
  <c r="W52" i="2"/>
  <c r="S53" i="2"/>
  <c r="O53" i="2" s="1"/>
  <c r="T53" i="2"/>
  <c r="U53" i="2"/>
  <c r="R53" i="2"/>
  <c r="V53" i="2"/>
  <c r="W53" i="2"/>
  <c r="S54" i="2"/>
  <c r="T54" i="2"/>
  <c r="R54" i="2" s="1"/>
  <c r="U54" i="2"/>
  <c r="V54" i="2"/>
  <c r="W54" i="2"/>
  <c r="S55" i="2"/>
  <c r="O55" i="2" s="1"/>
  <c r="T55" i="2"/>
  <c r="R55" i="2" s="1"/>
  <c r="U55" i="2"/>
  <c r="V55" i="2"/>
  <c r="W55" i="2"/>
  <c r="S56" i="2"/>
  <c r="T56" i="2"/>
  <c r="U56" i="2"/>
  <c r="R56" i="2" s="1"/>
  <c r="V56" i="2"/>
  <c r="W56" i="2"/>
  <c r="S69" i="2"/>
  <c r="P69" i="2"/>
  <c r="T69" i="2"/>
  <c r="U69" i="2"/>
  <c r="V69" i="2"/>
  <c r="W69" i="2"/>
  <c r="S70" i="2"/>
  <c r="T70" i="2"/>
  <c r="U70" i="2"/>
  <c r="R70" i="2"/>
  <c r="V70" i="2"/>
  <c r="W70" i="2"/>
  <c r="S71" i="2"/>
  <c r="T71" i="2"/>
  <c r="U71" i="2"/>
  <c r="V71" i="2"/>
  <c r="R71" i="2" s="1"/>
  <c r="W71" i="2"/>
  <c r="S72" i="2"/>
  <c r="R72" i="2" s="1"/>
  <c r="T72" i="2"/>
  <c r="U72" i="2"/>
  <c r="V72" i="2"/>
  <c r="W72" i="2"/>
  <c r="S73" i="2"/>
  <c r="P73" i="2" s="1"/>
  <c r="T73" i="2"/>
  <c r="U73" i="2"/>
  <c r="V73" i="2"/>
  <c r="W73" i="2"/>
  <c r="S74" i="2"/>
  <c r="O74" i="2"/>
  <c r="T74" i="2"/>
  <c r="U74" i="2"/>
  <c r="V74" i="2"/>
  <c r="R74" i="2" s="1"/>
  <c r="W74" i="2"/>
  <c r="N74" i="2"/>
  <c r="N73" i="2"/>
  <c r="N71" i="2"/>
  <c r="N70" i="2"/>
  <c r="N69" i="2"/>
  <c r="N56" i="2"/>
  <c r="N55" i="2"/>
  <c r="N54" i="2"/>
  <c r="N53" i="2"/>
  <c r="N52" i="2"/>
  <c r="N51" i="2"/>
  <c r="N50" i="2"/>
  <c r="N49" i="2"/>
  <c r="N48" i="2"/>
  <c r="N47" i="2"/>
  <c r="N46" i="2"/>
  <c r="N45" i="2"/>
  <c r="N44" i="2"/>
  <c r="N43" i="2"/>
  <c r="N42" i="2"/>
  <c r="N41" i="2"/>
  <c r="N40" i="2"/>
  <c r="N39" i="2"/>
  <c r="N38" i="2"/>
  <c r="N37" i="2"/>
  <c r="N36" i="2"/>
  <c r="P35" i="2"/>
  <c r="N35" i="2"/>
  <c r="N34" i="2"/>
  <c r="N33" i="2"/>
  <c r="O32" i="2"/>
  <c r="N32" i="2"/>
  <c r="N31" i="2"/>
  <c r="P30" i="2"/>
  <c r="O30" i="2"/>
  <c r="N30" i="2"/>
  <c r="N29" i="2"/>
  <c r="N28" i="2"/>
  <c r="N27" i="2"/>
  <c r="O26" i="2"/>
  <c r="N26" i="2"/>
  <c r="N25" i="2"/>
  <c r="N24" i="2"/>
  <c r="O23" i="2"/>
  <c r="N23" i="2"/>
  <c r="N22" i="2"/>
  <c r="N21" i="2"/>
  <c r="N20" i="2"/>
  <c r="N19" i="2"/>
  <c r="O18" i="2"/>
  <c r="N18" i="2"/>
  <c r="N17" i="2"/>
  <c r="W16" i="2"/>
  <c r="V16" i="2"/>
  <c r="U16" i="2"/>
  <c r="T16" i="2"/>
  <c r="R16" i="2" s="1"/>
  <c r="S16" i="2"/>
  <c r="W15" i="2"/>
  <c r="V15" i="2"/>
  <c r="U15" i="2"/>
  <c r="R15" i="2" s="1"/>
  <c r="T15" i="2"/>
  <c r="S15" i="2"/>
  <c r="P15" i="2"/>
  <c r="W14" i="2"/>
  <c r="V14" i="2"/>
  <c r="U14" i="2"/>
  <c r="T14" i="2"/>
  <c r="P14" i="2" s="1"/>
  <c r="S14" i="2"/>
  <c r="Q14" i="2" s="1"/>
  <c r="W13" i="2"/>
  <c r="V13" i="2"/>
  <c r="R13" i="2" s="1"/>
  <c r="U13" i="2"/>
  <c r="T13" i="2"/>
  <c r="S13" i="2"/>
  <c r="P13" i="2" s="1"/>
  <c r="W12" i="2"/>
  <c r="V12" i="2"/>
  <c r="U12" i="2"/>
  <c r="Q12" i="2" s="1"/>
  <c r="T12" i="2"/>
  <c r="S12" i="2"/>
  <c r="O12" i="2" s="1"/>
  <c r="P12" i="2"/>
  <c r="W11" i="2"/>
  <c r="V11" i="2"/>
  <c r="U11" i="2"/>
  <c r="T11" i="2"/>
  <c r="S11" i="2"/>
  <c r="Q11" i="2"/>
  <c r="W10" i="2"/>
  <c r="V10" i="2"/>
  <c r="R10" i="2" s="1"/>
  <c r="U10" i="2"/>
  <c r="T10" i="2"/>
  <c r="P10" i="2"/>
  <c r="S10" i="2"/>
  <c r="Q10" i="2" s="1"/>
  <c r="W9" i="2"/>
  <c r="V9" i="2"/>
  <c r="U9" i="2"/>
  <c r="T9" i="2"/>
  <c r="S9" i="2"/>
  <c r="P9" i="2" s="1"/>
  <c r="W8" i="2"/>
  <c r="W7" i="2"/>
  <c r="N16" i="2"/>
  <c r="N15" i="2"/>
  <c r="N14" i="2"/>
  <c r="N13" i="2"/>
  <c r="N12" i="2"/>
  <c r="N11" i="2"/>
  <c r="N10" i="2"/>
  <c r="N9" i="2"/>
  <c r="N76" i="2" s="1"/>
  <c r="C17" i="4" s="1"/>
  <c r="W6" i="2"/>
  <c r="C11" i="4"/>
  <c r="C10" i="4"/>
  <c r="C9" i="4"/>
  <c r="P32" i="2"/>
  <c r="N62" i="5"/>
  <c r="M78" i="5"/>
  <c r="P28" i="2"/>
  <c r="M73" i="5"/>
  <c r="Q13" i="2"/>
  <c r="O19" i="2"/>
  <c r="O35" i="2"/>
  <c r="O51" i="2"/>
  <c r="O59" i="2"/>
  <c r="O63" i="2"/>
  <c r="O67" i="2"/>
  <c r="P67" i="2"/>
  <c r="O30" i="5"/>
  <c r="N81" i="5"/>
  <c r="O69" i="2"/>
  <c r="N57" i="5"/>
  <c r="P58" i="2"/>
  <c r="P62" i="2"/>
  <c r="M76" i="5"/>
  <c r="M71" i="5"/>
  <c r="O71" i="5"/>
  <c r="O80" i="5"/>
  <c r="M74" i="5"/>
  <c r="N53" i="5"/>
  <c r="N47" i="5"/>
  <c r="N9" i="5"/>
  <c r="N20" i="5"/>
  <c r="N16" i="5"/>
  <c r="L31" i="7"/>
  <c r="D21" i="4" s="1"/>
  <c r="N83" i="5"/>
  <c r="N59" i="5"/>
  <c r="M56" i="5"/>
  <c r="M67" i="5"/>
  <c r="R55" i="3"/>
  <c r="Q55" i="3"/>
  <c r="S53" i="3"/>
  <c r="R47" i="3"/>
  <c r="Q47" i="3"/>
  <c r="T24" i="3"/>
  <c r="T20" i="3"/>
  <c r="Q18" i="3"/>
  <c r="R18" i="3"/>
  <c r="T12" i="3"/>
  <c r="Q26" i="3"/>
  <c r="S30" i="3"/>
  <c r="Q30" i="3"/>
  <c r="S32" i="3"/>
  <c r="Q32" i="3"/>
  <c r="R32" i="3"/>
  <c r="S34" i="3"/>
  <c r="Q34" i="3"/>
  <c r="Q36" i="3"/>
  <c r="Q38" i="3"/>
  <c r="S40" i="3"/>
  <c r="Q40" i="3"/>
  <c r="Q42" i="3"/>
  <c r="O37" i="5"/>
  <c r="N35" i="5"/>
  <c r="N10" i="5"/>
  <c r="O10" i="5"/>
  <c r="O7" i="2"/>
  <c r="O57" i="2"/>
  <c r="Q58" i="2"/>
  <c r="Q62" i="2"/>
  <c r="O65" i="2"/>
  <c r="Q66" i="2"/>
  <c r="Q58" i="3"/>
  <c r="Q56" i="3"/>
  <c r="T56" i="3"/>
  <c r="Q52" i="3"/>
  <c r="R52" i="3"/>
  <c r="T50" i="3"/>
  <c r="Q46" i="3"/>
  <c r="R23" i="3"/>
  <c r="Q21" i="3"/>
  <c r="R19" i="3"/>
  <c r="Q19" i="3"/>
  <c r="S17" i="3"/>
  <c r="Q15" i="3"/>
  <c r="Q13" i="3"/>
  <c r="Q9" i="3"/>
  <c r="R25" i="3"/>
  <c r="S25" i="3"/>
  <c r="Q25" i="3"/>
  <c r="S27" i="3"/>
  <c r="Q29" i="3"/>
  <c r="Q33" i="3"/>
  <c r="S35" i="3"/>
  <c r="Q37" i="3"/>
  <c r="R41" i="3"/>
  <c r="S41" i="3"/>
  <c r="Q41" i="3"/>
  <c r="T43" i="3"/>
  <c r="R43" i="3"/>
  <c r="S43" i="3"/>
  <c r="Q43" i="3"/>
  <c r="R45" i="3"/>
  <c r="S45" i="3"/>
  <c r="N36" i="5"/>
  <c r="O34" i="5"/>
  <c r="N32" i="5"/>
  <c r="N7" i="5"/>
  <c r="O65" i="5"/>
  <c r="O69" i="5"/>
  <c r="E36" i="11"/>
  <c r="D23" i="4" s="1"/>
  <c r="G36" i="11"/>
  <c r="F23" i="4" s="1"/>
  <c r="M65" i="5"/>
  <c r="M69" i="5"/>
  <c r="R6" i="3"/>
  <c r="S6" i="3"/>
  <c r="F36" i="11"/>
  <c r="E23" i="4"/>
  <c r="H36" i="11"/>
  <c r="G23" i="4"/>
  <c r="R7" i="3"/>
  <c r="E26" i="4"/>
  <c r="D36" i="11"/>
  <c r="C23" i="4"/>
  <c r="N74" i="5"/>
  <c r="O11" i="2"/>
  <c r="O14" i="2"/>
  <c r="O15" i="2"/>
  <c r="Q53" i="2"/>
  <c r="P70" i="2"/>
  <c r="P10" i="5"/>
  <c r="N78" i="5"/>
  <c r="N82" i="5"/>
  <c r="O27" i="5"/>
  <c r="O14" i="5"/>
  <c r="N17" i="5"/>
  <c r="O22" i="5"/>
  <c r="N23" i="5"/>
  <c r="O42" i="2"/>
  <c r="Q34" i="5"/>
  <c r="O23" i="5"/>
  <c r="S7" i="3"/>
  <c r="R8" i="3"/>
  <c r="O13" i="2"/>
  <c r="O71" i="2"/>
  <c r="P60" i="2"/>
  <c r="P68" i="2"/>
  <c r="O16" i="2"/>
  <c r="O70" i="2"/>
  <c r="Q82" i="2"/>
  <c r="F19" i="9" s="1"/>
  <c r="N82" i="2"/>
  <c r="R82" i="2"/>
  <c r="G19" i="9"/>
  <c r="F18" i="9"/>
  <c r="O39" i="5"/>
  <c r="M60" i="5"/>
  <c r="M53" i="5"/>
  <c r="P53" i="5"/>
  <c r="O40" i="5"/>
  <c r="N40" i="5"/>
  <c r="P40" i="5"/>
  <c r="P77" i="5"/>
  <c r="N37" i="5"/>
  <c r="Q21" i="5"/>
  <c r="O21" i="5"/>
  <c r="O67" i="5"/>
  <c r="P67" i="5"/>
  <c r="M68" i="5"/>
  <c r="N33" i="5"/>
  <c r="P21" i="5"/>
  <c r="N60" i="5"/>
  <c r="P32" i="5"/>
  <c r="Q11" i="5"/>
  <c r="O25" i="5"/>
  <c r="M82" i="5"/>
  <c r="M51" i="5"/>
  <c r="O51" i="5"/>
  <c r="N51" i="5"/>
  <c r="P104" i="5"/>
  <c r="Q23" i="5"/>
  <c r="P14" i="5"/>
  <c r="Q14" i="5"/>
  <c r="N14" i="5"/>
  <c r="O13" i="5"/>
  <c r="Q13" i="5"/>
  <c r="N64" i="5"/>
  <c r="N69" i="5"/>
  <c r="P69" i="5"/>
  <c r="P72" i="5"/>
  <c r="O57" i="5"/>
  <c r="P57" i="5"/>
  <c r="M57" i="5"/>
  <c r="Q28" i="5"/>
  <c r="Q26" i="5"/>
  <c r="P26" i="5"/>
  <c r="Q24" i="5"/>
  <c r="P24" i="5"/>
  <c r="O24" i="5"/>
  <c r="P80" i="5"/>
  <c r="Q27" i="5"/>
  <c r="O53" i="5"/>
  <c r="P35" i="5"/>
  <c r="P71" i="5"/>
  <c r="N71" i="5"/>
  <c r="O68" i="5"/>
  <c r="O26" i="5"/>
  <c r="O70" i="5"/>
  <c r="O11" i="5"/>
  <c r="Q35" i="5"/>
  <c r="O81" i="5"/>
  <c r="N73" i="5"/>
  <c r="P73" i="5"/>
  <c r="O36" i="5"/>
  <c r="Q36" i="5"/>
  <c r="N77" i="5"/>
  <c r="M61" i="5"/>
  <c r="P61" i="5"/>
  <c r="N61" i="5"/>
  <c r="N58" i="5"/>
  <c r="P58" i="5"/>
  <c r="M58" i="5"/>
  <c r="M54" i="5"/>
  <c r="O54" i="5"/>
  <c r="N54" i="5"/>
  <c r="M50" i="5"/>
  <c r="O50" i="5"/>
  <c r="N50" i="5"/>
  <c r="N38" i="5"/>
  <c r="O38" i="5"/>
  <c r="Q38" i="5"/>
  <c r="P34" i="5"/>
  <c r="N34" i="5"/>
  <c r="N30" i="5"/>
  <c r="N28" i="5"/>
  <c r="N26" i="5"/>
  <c r="N24" i="5"/>
  <c r="N11" i="5"/>
  <c r="M48" i="5"/>
  <c r="N48" i="5"/>
  <c r="P7" i="5"/>
  <c r="Q7" i="5"/>
  <c r="O19" i="5"/>
  <c r="P19" i="5"/>
  <c r="Q19" i="5"/>
  <c r="P64" i="5"/>
  <c r="O64" i="5"/>
  <c r="M63" i="5"/>
  <c r="C18" i="9"/>
  <c r="C17" i="9"/>
  <c r="E20" i="9"/>
  <c r="O82" i="2"/>
  <c r="D19" i="9" s="1"/>
  <c r="P82" i="2"/>
  <c r="E19" i="9" s="1"/>
  <c r="R11" i="2"/>
  <c r="P11" i="2"/>
  <c r="R9" i="3"/>
  <c r="R21" i="3"/>
  <c r="Q12" i="3"/>
  <c r="Q16" i="3"/>
  <c r="Q20" i="3"/>
  <c r="Q24" i="3"/>
  <c r="R49" i="3"/>
  <c r="T53" i="3"/>
  <c r="T55" i="3"/>
  <c r="R52" i="2"/>
  <c r="P48" i="2"/>
  <c r="Q47" i="2"/>
  <c r="R25" i="2"/>
  <c r="Q25" i="2"/>
  <c r="P24" i="2"/>
  <c r="O24" i="2"/>
  <c r="R61" i="2"/>
  <c r="O52" i="5"/>
  <c r="M79" i="5"/>
  <c r="P76" i="5"/>
  <c r="P50" i="5"/>
  <c r="N65" i="5"/>
  <c r="P65" i="5"/>
  <c r="O66" i="5"/>
  <c r="P66" i="5"/>
  <c r="M66" i="5"/>
  <c r="N70" i="5"/>
  <c r="M70" i="5"/>
  <c r="S46" i="3"/>
  <c r="S12" i="3"/>
  <c r="S16" i="3"/>
  <c r="S20" i="3"/>
  <c r="S24" i="3"/>
  <c r="T49" i="3"/>
  <c r="Q57" i="3"/>
  <c r="Q16" i="2"/>
  <c r="Q49" i="2"/>
  <c r="Q60" i="2"/>
  <c r="R60" i="2"/>
  <c r="O60" i="2"/>
  <c r="L25" i="6"/>
  <c r="D22" i="4" s="1"/>
  <c r="O25" i="6"/>
  <c r="G22" i="4" s="1"/>
  <c r="R8" i="2"/>
  <c r="P27" i="5"/>
  <c r="M50" i="8"/>
  <c r="D18" i="4" s="1"/>
  <c r="P23" i="5"/>
  <c r="N13" i="5"/>
  <c r="P13" i="5"/>
  <c r="T8" i="3"/>
  <c r="Q53" i="3"/>
  <c r="R18" i="2"/>
  <c r="O9" i="2"/>
  <c r="Q24" i="2"/>
  <c r="Q18" i="2"/>
  <c r="P71" i="2"/>
  <c r="Q71" i="2"/>
  <c r="R45" i="2"/>
  <c r="Q42" i="2"/>
  <c r="R42" i="2"/>
  <c r="P42" i="2"/>
  <c r="O37" i="2"/>
  <c r="P34" i="2"/>
  <c r="O34" i="2"/>
  <c r="R34" i="2"/>
  <c r="O83" i="5"/>
  <c r="M42" i="5"/>
  <c r="C20" i="4" s="1"/>
  <c r="N18" i="5"/>
  <c r="O18" i="5"/>
  <c r="O63" i="5"/>
  <c r="P63" i="5"/>
  <c r="P74" i="2"/>
  <c r="Q74" i="2"/>
  <c r="P51" i="2"/>
  <c r="R51" i="2"/>
  <c r="R38" i="2"/>
  <c r="P38" i="2"/>
  <c r="P21" i="2"/>
  <c r="P19" i="2"/>
  <c r="R57" i="3"/>
  <c r="S57" i="3"/>
  <c r="P82" i="5"/>
  <c r="O82" i="5"/>
  <c r="N41" i="5"/>
  <c r="O41" i="5"/>
  <c r="T7" i="3"/>
  <c r="T6" i="3"/>
  <c r="Q8" i="3"/>
  <c r="O54" i="2"/>
  <c r="P50" i="2"/>
  <c r="Q35" i="2"/>
  <c r="Q32" i="2"/>
  <c r="Q51" i="3"/>
  <c r="Q48" i="3"/>
  <c r="R48" i="3"/>
  <c r="Q64" i="2"/>
  <c r="R26" i="3"/>
  <c r="Q27" i="3"/>
  <c r="T27" i="3"/>
  <c r="R27" i="3"/>
  <c r="Q31" i="3"/>
  <c r="T34" i="3"/>
  <c r="R34" i="3"/>
  <c r="Q35" i="3"/>
  <c r="R35" i="3"/>
  <c r="T38" i="3"/>
  <c r="R38" i="3"/>
  <c r="Q39" i="3"/>
  <c r="R39" i="3"/>
  <c r="R42" i="3"/>
  <c r="N25" i="6"/>
  <c r="F22" i="4" s="1"/>
  <c r="M49" i="5"/>
  <c r="N31" i="5"/>
  <c r="Q73" i="2"/>
  <c r="R73" i="2"/>
  <c r="O56" i="2"/>
  <c r="P56" i="2"/>
  <c r="Q55" i="2"/>
  <c r="O36" i="2"/>
  <c r="Q36" i="2"/>
  <c r="Q29" i="2"/>
  <c r="P20" i="2"/>
  <c r="O68" i="2"/>
  <c r="P56" i="5"/>
  <c r="O8" i="2"/>
  <c r="Q8" i="2"/>
  <c r="P8" i="2"/>
  <c r="S48" i="3"/>
  <c r="R9" i="2"/>
  <c r="M52" i="5"/>
  <c r="P22" i="2"/>
  <c r="O22" i="2"/>
  <c r="T21" i="3"/>
  <c r="S18" i="3"/>
  <c r="Q14" i="3"/>
  <c r="T14" i="3"/>
  <c r="R14" i="3"/>
  <c r="R11" i="3"/>
  <c r="S11" i="3"/>
  <c r="Q11" i="3"/>
  <c r="S21" i="3"/>
  <c r="O59" i="5"/>
  <c r="P59" i="5"/>
  <c r="M81" i="5"/>
  <c r="P81" i="5"/>
  <c r="P22" i="5"/>
  <c r="E21" i="9"/>
  <c r="R36" i="2"/>
  <c r="P36" i="2"/>
  <c r="Q70" i="2"/>
  <c r="Q69" i="2"/>
  <c r="R69" i="2"/>
  <c r="P52" i="2"/>
  <c r="O52" i="2"/>
  <c r="R41" i="2"/>
  <c r="Q38" i="2"/>
  <c r="O31" i="2"/>
  <c r="O25" i="2"/>
  <c r="P25" i="2"/>
  <c r="R23" i="2"/>
  <c r="Q23" i="2"/>
  <c r="Q17" i="2"/>
  <c r="P17" i="2"/>
  <c r="P59" i="2"/>
  <c r="Q59" i="2"/>
  <c r="P62" i="5"/>
  <c r="O62" i="5"/>
  <c r="P36" i="5"/>
  <c r="P54" i="5"/>
  <c r="O6" i="2"/>
  <c r="Q6" i="2"/>
  <c r="P6" i="2"/>
  <c r="K31" i="7"/>
  <c r="C21" i="4" s="1"/>
  <c r="Q17" i="5"/>
  <c r="O80" i="2"/>
  <c r="D17" i="9"/>
  <c r="P80" i="2"/>
  <c r="E17" i="9" s="1"/>
  <c r="Q80" i="2"/>
  <c r="F17" i="9" s="1"/>
  <c r="H16" i="9" l="1"/>
  <c r="H18" i="4"/>
  <c r="J18" i="4" s="1"/>
  <c r="H18" i="9"/>
  <c r="H20" i="9"/>
  <c r="H21" i="9"/>
  <c r="H19" i="9"/>
  <c r="C24" i="4"/>
  <c r="H21" i="4"/>
  <c r="J21" i="4" s="1"/>
  <c r="H26" i="4"/>
  <c r="J26" i="4" s="1"/>
  <c r="H23" i="4"/>
  <c r="J23" i="4" s="1"/>
  <c r="R80" i="2"/>
  <c r="G17" i="9" s="1"/>
  <c r="R57" i="2"/>
  <c r="R51" i="3"/>
  <c r="P16" i="2"/>
  <c r="P55" i="5"/>
  <c r="O49" i="5"/>
  <c r="R75" i="2"/>
  <c r="P31" i="2"/>
  <c r="R29" i="2"/>
  <c r="Q26" i="2"/>
  <c r="P8" i="5"/>
  <c r="P42" i="5" s="1"/>
  <c r="P68" i="5"/>
  <c r="O33" i="5"/>
  <c r="Q25" i="5"/>
  <c r="R64" i="2"/>
  <c r="R33" i="3"/>
  <c r="T19" i="3"/>
  <c r="P41" i="2"/>
  <c r="O8" i="5"/>
  <c r="N15" i="5"/>
  <c r="N49" i="5"/>
  <c r="N84" i="5" s="1"/>
  <c r="P54" i="2"/>
  <c r="Q8" i="5"/>
  <c r="Q42" i="5" s="1"/>
  <c r="G20" i="4" s="1"/>
  <c r="R54" i="3"/>
  <c r="Q27" i="2"/>
  <c r="P66" i="2"/>
  <c r="O55" i="5"/>
  <c r="O84" i="5" s="1"/>
  <c r="R28" i="2"/>
  <c r="Q63" i="2"/>
  <c r="Q39" i="2"/>
  <c r="P18" i="5"/>
  <c r="P33" i="2"/>
  <c r="R43" i="2"/>
  <c r="R40" i="2"/>
  <c r="R26" i="2"/>
  <c r="N75" i="5"/>
  <c r="P75" i="5"/>
  <c r="O64" i="2"/>
  <c r="T33" i="3"/>
  <c r="S52" i="3"/>
  <c r="S42" i="3"/>
  <c r="O27" i="2"/>
  <c r="O50" i="2"/>
  <c r="O73" i="2"/>
  <c r="Q40" i="2"/>
  <c r="T22" i="3"/>
  <c r="R65" i="2"/>
  <c r="T36" i="3"/>
  <c r="P46" i="2"/>
  <c r="Q56" i="2"/>
  <c r="O66" i="2"/>
  <c r="N55" i="5"/>
  <c r="Q20" i="2"/>
  <c r="P72" i="2"/>
  <c r="R63" i="2"/>
  <c r="O39" i="2"/>
  <c r="O43" i="2"/>
  <c r="P49" i="2"/>
  <c r="P47" i="2"/>
  <c r="M75" i="5"/>
  <c r="M84" i="5" s="1"/>
  <c r="P60" i="5"/>
  <c r="P20" i="5"/>
  <c r="Q45" i="3"/>
  <c r="S39" i="3"/>
  <c r="S31" i="3"/>
  <c r="Q23" i="3"/>
  <c r="Q54" i="3"/>
  <c r="O10" i="2"/>
  <c r="R40" i="3"/>
  <c r="O74" i="5"/>
  <c r="Q22" i="2"/>
  <c r="R50" i="2"/>
  <c r="R46" i="2"/>
  <c r="R44" i="2"/>
  <c r="O75" i="2"/>
  <c r="T47" i="3"/>
  <c r="T10" i="3"/>
  <c r="T59" i="3" s="1"/>
  <c r="G19" i="4" s="1"/>
  <c r="R58" i="2"/>
  <c r="Q29" i="5"/>
  <c r="P15" i="5"/>
  <c r="Q37" i="5"/>
  <c r="T30" i="3"/>
  <c r="Q31" i="2"/>
  <c r="P29" i="2"/>
  <c r="O72" i="2"/>
  <c r="T26" i="3"/>
  <c r="O72" i="5"/>
  <c r="P39" i="5"/>
  <c r="T31" i="3"/>
  <c r="S13" i="3"/>
  <c r="S23" i="3"/>
  <c r="R56" i="3"/>
  <c r="P7" i="2"/>
  <c r="Q15" i="2"/>
  <c r="O48" i="2"/>
  <c r="R27" i="2"/>
  <c r="T54" i="3"/>
  <c r="S10" i="3"/>
  <c r="S59" i="3" s="1"/>
  <c r="F19" i="4" s="1"/>
  <c r="P12" i="5"/>
  <c r="O15" i="5"/>
  <c r="O31" i="5"/>
  <c r="P48" i="5"/>
  <c r="Q19" i="2"/>
  <c r="Q54" i="2"/>
  <c r="S58" i="3"/>
  <c r="Q61" i="2"/>
  <c r="R48" i="2"/>
  <c r="N72" i="5"/>
  <c r="S37" i="3"/>
  <c r="S29" i="3"/>
  <c r="S15" i="3"/>
  <c r="R28" i="3"/>
  <c r="R22" i="3"/>
  <c r="P40" i="2"/>
  <c r="P45" i="2"/>
  <c r="P53" i="2"/>
  <c r="O33" i="2"/>
  <c r="Q31" i="5"/>
  <c r="Q12" i="5"/>
  <c r="Q72" i="2"/>
  <c r="P9" i="5"/>
  <c r="P37" i="2"/>
  <c r="R17" i="3"/>
  <c r="Q33" i="5"/>
  <c r="R14" i="2"/>
  <c r="R37" i="3"/>
  <c r="R29" i="3"/>
  <c r="R15" i="3"/>
  <c r="Q28" i="3"/>
  <c r="Q22" i="3"/>
  <c r="Q59" i="3" s="1"/>
  <c r="D19" i="4" s="1"/>
  <c r="O44" i="2"/>
  <c r="O76" i="2" s="1"/>
  <c r="D17" i="4" s="1"/>
  <c r="Q41" i="5"/>
  <c r="T51" i="3"/>
  <c r="Q68" i="2"/>
  <c r="N12" i="5"/>
  <c r="N42" i="5" s="1"/>
  <c r="Q37" i="2"/>
  <c r="S50" i="3"/>
  <c r="R13" i="3"/>
  <c r="O28" i="5"/>
  <c r="R36" i="3"/>
  <c r="S28" i="3"/>
  <c r="R12" i="2"/>
  <c r="R76" i="2" s="1"/>
  <c r="G17" i="4" s="1"/>
  <c r="G24" i="4" s="1"/>
  <c r="O46" i="2"/>
  <c r="R30" i="2"/>
  <c r="T58" i="3"/>
  <c r="T44" i="3"/>
  <c r="N39" i="5"/>
  <c r="P47" i="5"/>
  <c r="P84" i="5" s="1"/>
  <c r="P55" i="2"/>
  <c r="O79" i="5"/>
  <c r="Q57" i="2"/>
  <c r="Q50" i="3"/>
  <c r="R44" i="3"/>
  <c r="P44" i="2"/>
  <c r="Q9" i="2"/>
  <c r="Q76" i="2" s="1"/>
  <c r="F17" i="4" s="1"/>
  <c r="Q44" i="3"/>
  <c r="R10" i="3"/>
  <c r="R59" i="3" s="1"/>
  <c r="E19" i="4" s="1"/>
  <c r="P61" i="2"/>
  <c r="P30" i="5"/>
  <c r="S49" i="3"/>
  <c r="H19" i="4" l="1"/>
  <c r="J19" i="4" s="1"/>
  <c r="G23" i="9"/>
  <c r="G25" i="4"/>
  <c r="G22" i="9" s="1"/>
  <c r="D20" i="4"/>
  <c r="H20" i="4" s="1"/>
  <c r="J20" i="4" s="1"/>
  <c r="F20" i="4"/>
  <c r="F24" i="4" s="1"/>
  <c r="H17" i="9"/>
  <c r="C25" i="4"/>
  <c r="P76" i="2"/>
  <c r="E17" i="4" s="1"/>
  <c r="H17" i="4" s="1"/>
  <c r="O42" i="5"/>
  <c r="E20" i="4" s="1"/>
  <c r="H24" i="4" l="1"/>
  <c r="J17" i="4"/>
  <c r="J24" i="4" s="1"/>
  <c r="F25" i="4"/>
  <c r="F22" i="9" s="1"/>
  <c r="F23" i="9" s="1"/>
  <c r="F27" i="4"/>
  <c r="C22" i="9"/>
  <c r="C27" i="4"/>
  <c r="D24" i="4"/>
  <c r="G27" i="4"/>
  <c r="E24" i="4"/>
  <c r="E25" i="4" l="1"/>
  <c r="E22" i="9" s="1"/>
  <c r="E23" i="9" s="1"/>
  <c r="C23" i="9"/>
  <c r="D25" i="4"/>
  <c r="D22" i="9" l="1"/>
  <c r="H25" i="4"/>
  <c r="D27" i="4"/>
  <c r="E27" i="4"/>
  <c r="J25" i="4" l="1"/>
  <c r="J27" i="4" s="1"/>
  <c r="H27" i="4"/>
  <c r="D23" i="9"/>
  <c r="H22" i="9"/>
  <c r="H23" i="9" l="1"/>
  <c r="K22" i="4"/>
  <c r="K21" i="4"/>
  <c r="K20" i="4"/>
  <c r="K26" i="4"/>
  <c r="K19" i="4"/>
  <c r="K24" i="4"/>
  <c r="K17" i="4"/>
  <c r="K18" i="4"/>
  <c r="K27" i="4"/>
  <c r="K25" i="4"/>
  <c r="K23" i="4"/>
  <c r="I18" i="9" l="1"/>
  <c r="I20" i="9"/>
  <c r="I16" i="9"/>
  <c r="I23" i="9" s="1"/>
  <c r="I19" i="9"/>
  <c r="I21" i="9"/>
  <c r="I17" i="9"/>
  <c r="I22" i="9"/>
</calcChain>
</file>

<file path=xl/sharedStrings.xml><?xml version="1.0" encoding="utf-8"?>
<sst xmlns="http://schemas.openxmlformats.org/spreadsheetml/2006/main" count="527" uniqueCount="235">
  <si>
    <t>Application Date:</t>
  </si>
  <si>
    <t>Organization:</t>
  </si>
  <si>
    <t>Grantee Location:</t>
  </si>
  <si>
    <t>Organization Type:</t>
  </si>
  <si>
    <t>Personnel Cost</t>
  </si>
  <si>
    <t>Name</t>
  </si>
  <si>
    <t>Title</t>
  </si>
  <si>
    <t>Location</t>
  </si>
  <si>
    <t>Rationale</t>
  </si>
  <si>
    <t>Year 1</t>
  </si>
  <si>
    <t>Year 2</t>
  </si>
  <si>
    <t>Year 3</t>
  </si>
  <si>
    <t>Year 4</t>
  </si>
  <si>
    <t>Year 5</t>
  </si>
  <si>
    <t>Study Code:</t>
  </si>
  <si>
    <t>Time Contribution (%)</t>
  </si>
  <si>
    <t>Travel Cost</t>
  </si>
  <si>
    <t>Description</t>
  </si>
  <si>
    <t>Airfare</t>
  </si>
  <si>
    <t>Per diem</t>
  </si>
  <si>
    <t>Annual per day exp inflation</t>
  </si>
  <si>
    <t>Annual Airfare inflation</t>
  </si>
  <si>
    <t>No. of Trips</t>
  </si>
  <si>
    <t>Salaries</t>
  </si>
  <si>
    <t>Personnel</t>
  </si>
  <si>
    <t>Travel</t>
  </si>
  <si>
    <t>Training</t>
  </si>
  <si>
    <t>Per Day Allowance</t>
  </si>
  <si>
    <t>Annual Salary Inflation (%)</t>
  </si>
  <si>
    <t>Transport (per day)</t>
  </si>
  <si>
    <t>Number of Months</t>
  </si>
  <si>
    <t>Salary
(Including Benefits)</t>
  </si>
  <si>
    <t>Duration (Days)</t>
  </si>
  <si>
    <t>Number of Survey Days</t>
  </si>
  <si>
    <t>Training Cost</t>
  </si>
  <si>
    <t>Number of Trainings</t>
  </si>
  <si>
    <t>Cost per Participant</t>
  </si>
  <si>
    <t>Number of Participants</t>
  </si>
  <si>
    <t>Data Entry</t>
  </si>
  <si>
    <t>Number of Days</t>
  </si>
  <si>
    <t>Data Entry Cost</t>
  </si>
  <si>
    <t>Survey Cost</t>
  </si>
  <si>
    <t>Unit Cost</t>
  </si>
  <si>
    <t>Equipment Cost</t>
  </si>
  <si>
    <t>Equipment</t>
  </si>
  <si>
    <t>Office Expenses</t>
  </si>
  <si>
    <t>Office Exp. Cost</t>
  </si>
  <si>
    <t>Funding Head</t>
  </si>
  <si>
    <t>3ie Contribution</t>
  </si>
  <si>
    <t>Year1</t>
  </si>
  <si>
    <t>Sub Total Direct Cost</t>
  </si>
  <si>
    <t>Indirect Cost</t>
  </si>
  <si>
    <t>Total Budget</t>
  </si>
  <si>
    <t>Total</t>
  </si>
  <si>
    <t>Other Contributions</t>
  </si>
  <si>
    <t>Overall Financial Summary</t>
  </si>
  <si>
    <t>Overall Budget</t>
  </si>
  <si>
    <t>% of Total</t>
  </si>
  <si>
    <t>Exchange Rate Conv Assumption USD/Local (if applicable)</t>
  </si>
  <si>
    <t>* Cost to be mentioned in USD</t>
  </si>
  <si>
    <t>*Amounts are in US$</t>
  </si>
  <si>
    <t>Consultancy</t>
  </si>
  <si>
    <t>Daily Rate (USD)</t>
  </si>
  <si>
    <t>Units</t>
  </si>
  <si>
    <t>Study Title:</t>
  </si>
  <si>
    <t>Study Location:</t>
  </si>
  <si>
    <t>Item</t>
  </si>
  <si>
    <t>Fringe %</t>
  </si>
  <si>
    <r>
      <t xml:space="preserve">Annual Starting Salary </t>
    </r>
    <r>
      <rPr>
        <b/>
        <sz val="8"/>
        <color indexed="10"/>
        <rFont val="Arial"/>
        <family val="2"/>
      </rPr>
      <t>(USD)</t>
    </r>
  </si>
  <si>
    <t>Origin / Destination</t>
  </si>
  <si>
    <t>Inflation Factors</t>
  </si>
  <si>
    <t>Inflation 
%</t>
  </si>
  <si>
    <t>Other Direct Cost</t>
  </si>
  <si>
    <t>Quantity</t>
  </si>
  <si>
    <t>Category</t>
  </si>
  <si>
    <t>3ie Category wise Summary</t>
  </si>
  <si>
    <t>Salary</t>
  </si>
  <si>
    <t>Budget Guidelines</t>
  </si>
  <si>
    <t>General Information Tab</t>
  </si>
  <si>
    <t>Personnel Tab</t>
  </si>
  <si>
    <t>●  Location -  Please enter the location of the staff working on this study.</t>
  </si>
  <si>
    <t>●  Rationale -  Please include a brief rationale for funding this position on the project.</t>
  </si>
  <si>
    <t>●  Starting Salary - Please enter the starting salary for the first year this person is employed on the grant in USD (e.g. if the individual does not start work on the grant until year two, the starting salary</t>
  </si>
  <si>
    <t>●  Fringe % - Please enter as a percentage of an employee's salary the fringe rate.  This can be an individual percentage or an average percentage applied to all employees.</t>
  </si>
  <si>
    <t>●  Annual Salary Inflation - Please enter the assumption for inflation applied to salaries.  Inflation factors can be entered by individual; however, if a different rate is applied to</t>
  </si>
  <si>
    <t>Once these data are entered, the spreadsheet will calculate the costs by employee including salary, fringe, and salary inflation factors.  Please do not modify these calculations.</t>
  </si>
  <si>
    <t>● Name - Please mention the name of each person working on this study. If the person is yet to be hired, please enter TBD1, TBD2 and so on so that there is a unique number</t>
  </si>
  <si>
    <t xml:space="preserve">    that the total allocation for this employee does not exceed 100% in any of the year.</t>
  </si>
  <si>
    <t xml:space="preserve">    different individuals please provide the rationale for this in the budget narrative.</t>
  </si>
  <si>
    <t xml:space="preserve">    should be for year two).  This number should not include allocations for Facilities, IT, or other indirect costs.</t>
  </si>
  <si>
    <t>●  Name - Please enter the name of the consultant</t>
  </si>
  <si>
    <t>●  Title -  Please enter a title that describes the individual's function/role on the study.</t>
  </si>
  <si>
    <t>●  Rationale -  Please enter the description of the work effort.</t>
  </si>
  <si>
    <t>●  Days - Please enter the number of days the consultant will be employed on this project by year.</t>
  </si>
  <si>
    <t>●  Expense Estimates - Please enter the estimated expenses (travel, supplies, etc.) the consultant will incur on this project by year</t>
  </si>
  <si>
    <t>Once these data are entered, the spreadsheet will calculate the consultant costs per year.  Please do not modify these calculations.</t>
  </si>
  <si>
    <t xml:space="preserve">      ~$900 and your airfare inflation assumption is 5% this column should be $945).</t>
  </si>
  <si>
    <t>Once these data are entered, the spreadsheet will calculate the travel costs per year.  Please do not modify these calculations.</t>
  </si>
  <si>
    <t>●  Category - Please choose from the dropdown box to indicate to which category the consultant will be allocated.</t>
  </si>
  <si>
    <t xml:space="preserve">●  Category - Please choose from the dropdown box to indicate to which category this travel will be allocated. </t>
  </si>
  <si>
    <t>●  Origin/Destination - Please indicate where the travel will originate and to what destination the travel is planned.</t>
  </si>
  <si>
    <t>●  Description - Please enter the brief on purpose of travel</t>
  </si>
  <si>
    <r>
      <t xml:space="preserve">●  Airfare - Please enter the assumed airfare for each trip for the </t>
    </r>
    <r>
      <rPr>
        <u/>
        <sz val="10"/>
        <rFont val="Arial"/>
        <family val="2"/>
      </rPr>
      <t>first year this trip will be taken</t>
    </r>
    <r>
      <rPr>
        <sz val="10"/>
        <rFont val="Arial"/>
      </rPr>
      <t xml:space="preserve"> (e.g. if this particular to/from trip will not be taken until the second year and current airfare for this to/from trip is</t>
    </r>
  </si>
  <si>
    <t>●  Per Diem - Please enter the estimated per day costs for meals, ground transport, and other travel costs.  Please address the composition of the per day costs in the budget narrative</t>
  </si>
  <si>
    <t>●  Duration (Days) - Please enter the number of days for each trip.</t>
  </si>
  <si>
    <t>●  Number of Trips - Enter the number of trips per year.</t>
  </si>
  <si>
    <t>Once these data are entered, the spreadsheet will calculate the equipment costs per year.  Please do not modify these calculations.</t>
  </si>
  <si>
    <t>Equipment Tab</t>
  </si>
  <si>
    <t>●  Description - Please enter a brief description of the item's use in the study.</t>
  </si>
  <si>
    <t xml:space="preserve">● Category - Please choose from the dropdown box to indicate on which category this equipment will be used.  If it will be used on multiple categories, </t>
  </si>
  <si>
    <t xml:space="preserve">    choose the one for which it will be used most and note that it will be used on multiple categories in the budget narrative.</t>
  </si>
  <si>
    <t>●  Cost/Unit - Please enter the assumption for the cost per unit.</t>
  </si>
  <si>
    <t>●  Units - Please enter the estimated quantity required for use on the project by year.</t>
  </si>
  <si>
    <t>Survey Cost Tab</t>
  </si>
  <si>
    <t xml:space="preserve">   be shown under "Personnel Tab" only and not under survey cost.</t>
  </si>
  <si>
    <t xml:space="preserve">● Salaries - Under salaries please mention the salaries of staff involved in the survey only. If any of the staff is involved in management of surveys like - PI then his/her salary should </t>
  </si>
  <si>
    <t xml:space="preserve">     * Name - Please mention the name of each person working on this study. If the person is yet to be hired, please enter TBD1, TBD2 and so on so that there is a unique number</t>
  </si>
  <si>
    <t xml:space="preserve">        that the total allocation for this employee does not exceed 100% in any of the year.</t>
  </si>
  <si>
    <t xml:space="preserve">    *  Title -  Please enter a title that describes the individual's function/role on the study.</t>
  </si>
  <si>
    <t xml:space="preserve">    *  Location -  Please enter the location of the staff working on this study.</t>
  </si>
  <si>
    <t xml:space="preserve">    *  Rationale -  Please include a brief rationale for funding this position on the project.</t>
  </si>
  <si>
    <t xml:space="preserve">    *  Starting Salary - Please enter the starting salary for the first year this person is employed on the grant in USD (e.g. if the individual does not start work on the grant until year two, the starting salary</t>
  </si>
  <si>
    <t xml:space="preserve">    *  Annual Salary Inflation - Please enter the assumption for inflation applied to salaries.  Inflation factors can be entered by individual; however, if a different rate is applied to</t>
  </si>
  <si>
    <t xml:space="preserve">       different individuals please provide the rationale for this in the budget narrative.</t>
  </si>
  <si>
    <t xml:space="preserve">       should be for year two).</t>
  </si>
  <si>
    <r>
      <t xml:space="preserve">   </t>
    </r>
    <r>
      <rPr>
        <sz val="10"/>
        <rFont val="Arial"/>
        <family val="2"/>
      </rPr>
      <t>be mentioned in the "Travel Tab".</t>
    </r>
  </si>
  <si>
    <t xml:space="preserve">      *  Category - Please choose from the dropdown box to indicate to which category this travel will be allocated. </t>
  </si>
  <si>
    <t xml:space="preserve">      *  Description - Please enter the brief on purpose of travel</t>
  </si>
  <si>
    <t xml:space="preserve">      *  Transport (per day) - Please enter the transportation cost per day.</t>
  </si>
  <si>
    <t xml:space="preserve">      *  Number of survey days - Please enter the number of survey days.</t>
  </si>
  <si>
    <t xml:space="preserve">      *  Per day Allowance - Please enter the estimated per day cost for meals.</t>
  </si>
  <si>
    <t xml:space="preserve">      *  Inflation - Please enter the assumption of inflation applied to per diem and transportation.</t>
  </si>
  <si>
    <t>Consultancy Tab - A consultant is hired to provide advice and/or provide assistance  with the procedures, strategy, legal services that are directly attributable to study</t>
  </si>
  <si>
    <t>●  Application Date - Please enter the date on which budget is submitted to 3ie</t>
  </si>
  <si>
    <t>●  Study Code - Please enter the Study code assigned by 3ie</t>
  </si>
  <si>
    <t>●  Organization - Please enter the legal name of organization</t>
  </si>
  <si>
    <t>●  Organization Type: Please select the relevant option from the drop down list: 1. Government  2. Private Foundation  3. Research &amp; Education Institutions  4. NGO  5. International Organization</t>
  </si>
  <si>
    <t xml:space="preserve">      *  Category - Please choose from the dropdown box to indicate to which category this training will be allocated. </t>
  </si>
  <si>
    <t xml:space="preserve">      *  Description - Please enter the brief on purpose of training.</t>
  </si>
  <si>
    <t xml:space="preserve">      *  Cost per Participant - Please enter the cost per participant for attending the training. Please provide the breakup of the cost in the budget narrative</t>
  </si>
  <si>
    <t xml:space="preserve">      *  Number of Trainings - Please enter the number of trainings.</t>
  </si>
  <si>
    <t>Once these data are entered, the spreadsheet will calculate the salary costs per year under Survey.  Please do not modify these calculations.</t>
  </si>
  <si>
    <t>Once these data are entered, the spreadsheet will calculate the travel costs per year under Survey.  Please do not modify these calculations.</t>
  </si>
  <si>
    <t>Once these data are entered, the spreadsheet will calculate the training costs per year under Survey.  Please do not modify these calculations.</t>
  </si>
  <si>
    <t>● Data Entry Cost - This includes the cost of hiring any of the firms etc. to enter the data or any other cost related to data entry. If any of the staff is hired for data entry</t>
  </si>
  <si>
    <t xml:space="preserve">    then his/her cost should be mentioned in the Salary under Survey Cost. </t>
  </si>
  <si>
    <t xml:space="preserve">      *  Category - Please choose from the dropdown box to indicate to which category this cost will be allocated. </t>
  </si>
  <si>
    <t xml:space="preserve">      *  Description - Please enter the brief on purpose.</t>
  </si>
  <si>
    <t>Once these data are entered, the spreadsheet will calculate the data entry costs per year under Survey.  Please do not modify these calculations.</t>
  </si>
  <si>
    <t>● Other Direct Cost - This includes the cost like - translation cost, printing and other direct cost which can not be mentioned in the above categories.</t>
  </si>
  <si>
    <t xml:space="preserve">      *  Unit Cost - Please enter the unit cost. Please provide the breakup of the same in the budget narrative.</t>
  </si>
  <si>
    <t xml:space="preserve">      *  Quantity - Please enter the number of units.</t>
  </si>
  <si>
    <t>Once these data are entered, the spreadsheet will calculate the other direct costs per year under Survey.  Please do not modify these calculations.</t>
  </si>
  <si>
    <t xml:space="preserve">Office Expenses Tab - This includes the supplies or services which can be directly allocated to the study like rent of sub office which is completely for the </t>
  </si>
  <si>
    <r>
      <t xml:space="preserve">      </t>
    </r>
    <r>
      <rPr>
        <b/>
        <sz val="10"/>
        <rFont val="Arial"/>
        <family val="2"/>
      </rPr>
      <t>purpose of this study. General operating supplies etc. should not be part of the indirect cost.</t>
    </r>
  </si>
  <si>
    <t xml:space="preserve">      *  Item - Please enter the name of item required.</t>
  </si>
  <si>
    <t>●  Item - Please enter the name of item required.</t>
  </si>
  <si>
    <t xml:space="preserve">      *  Rationale -  Please include a brief description of the item's use in the study.</t>
  </si>
  <si>
    <t xml:space="preserve">      *  Unit Cost - Please enter the unit cost by year. Please provide the details of the same in the budget narrative.</t>
  </si>
  <si>
    <t xml:space="preserve">      *  Units - Please enter the units by year. Please provide the details of the same in the budget narrative.</t>
  </si>
  <si>
    <t>Once these data are entered, the spreadsheet will calculate the office expenses per year.  Please do not modify these calculations.</t>
  </si>
  <si>
    <t>●  Grantee Location - Please enter the location of grant holding institution</t>
  </si>
  <si>
    <t>●  Study Location - Please enter the country of research</t>
  </si>
  <si>
    <t>●  Exchange Rate Conv Assumption USD/Local (if applicable) - Please enter USD/Local foreign exchange rate assumptions used to translate the budget in local currency to US dollars.</t>
  </si>
  <si>
    <t>Unit</t>
  </si>
  <si>
    <t>●  Title - Please enter the title of the person who is traveling</t>
  </si>
  <si>
    <t xml:space="preserve">● Travel - Travel under survey cost is only for the staff directly involved in survey. If any of the staff is involved in management of the surveys then his/her travel cost should </t>
  </si>
  <si>
    <t xml:space="preserve">      *  Title - Please enter the title of the person who is traveling</t>
  </si>
  <si>
    <t xml:space="preserve">      *  Number of Participants - Please enter the number of participants attending the training</t>
  </si>
  <si>
    <t>●  Study Title - Please enter the study title as mentioned in the application form.</t>
  </si>
  <si>
    <t xml:space="preserve">    If you expect an employee to work on more than one category, please list their name and relevant information on a separate line for each category. Please ensure </t>
  </si>
  <si>
    <t xml:space="preserve">        If you expect an employee to work on more than one category, please list their name and relevant information on a separate line for each category. Please ensure </t>
  </si>
  <si>
    <t xml:space="preserve">    The fringe rate would typically include non-wage compensation such as retirement, health insurance, as well as payroll taxes. The fringe rate entered should be the</t>
  </si>
  <si>
    <t xml:space="preserve">    organization's established fringe rate applied to all funders and supported by the organization's financial statements.</t>
  </si>
  <si>
    <t xml:space="preserve">●  Daily Rate - Please enter a daily rate for the consultant.  For rates other than daily rates please convert rates to daily rates. Consultant daily rates should be supported </t>
  </si>
  <si>
    <t>Travel Cost Tab</t>
  </si>
  <si>
    <t xml:space="preserve">● Training - Any training that is part of the intervention to be evaluated is a program cost and can not be covered by the grant. The training cost covered is only for staff </t>
  </si>
  <si>
    <t>Number of Units</t>
  </si>
  <si>
    <t xml:space="preserve">      *  Unit Cost - Please enter the unit cost.</t>
  </si>
  <si>
    <t xml:space="preserve">      *  Number of units - Please enter the number of units by year.</t>
  </si>
  <si>
    <t xml:space="preserve">      *  Unit - Please enter the unit of measure</t>
  </si>
  <si>
    <t>Study Design &amp; Preparation</t>
  </si>
  <si>
    <t>Data Collection</t>
  </si>
  <si>
    <t>Study Management / Monitoring</t>
  </si>
  <si>
    <t>Capacity Building</t>
  </si>
  <si>
    <t>Data Analysis &amp; Report Preparation</t>
  </si>
  <si>
    <t>●  Location -  Please enter the organization's location of the consultant working on this study.</t>
  </si>
  <si>
    <t>Tentative Duration of Study:</t>
  </si>
  <si>
    <t>Tentative Duration of Study</t>
  </si>
  <si>
    <t>●  Unit - Please enter the unit of measure</t>
  </si>
  <si>
    <t>●  Tentative Duration of Study - Please enter the duration of study in months. Grants are signed between three to six months after the award announcement.</t>
  </si>
  <si>
    <t>Budget Narrative</t>
  </si>
  <si>
    <t>Organization Documented Indirect Cost Rate</t>
  </si>
  <si>
    <t>Name of Institution</t>
  </si>
  <si>
    <t>Sub-Grantee Cost</t>
  </si>
  <si>
    <t xml:space="preserve">● Category - Please choose from the dropdown box to indicate under which category Sub-grantee will fall. </t>
  </si>
  <si>
    <t>●  Name of Institution - Please enter the name of institution.</t>
  </si>
  <si>
    <t>Grantee Indirect Cost</t>
  </si>
  <si>
    <r>
      <t>Sub-grantee (</t>
    </r>
    <r>
      <rPr>
        <sz val="10"/>
        <color indexed="12"/>
        <rFont val="Arial"/>
        <family val="2"/>
      </rPr>
      <t>Indirect Cost)</t>
    </r>
  </si>
  <si>
    <t>Indirect Cost %</t>
  </si>
  <si>
    <t>Sub-grantee 1</t>
  </si>
  <si>
    <t>Sub-grantee 2</t>
  </si>
  <si>
    <t>Sub-grantee 3</t>
  </si>
  <si>
    <t>Sub-grantee 4</t>
  </si>
  <si>
    <r>
      <t>Amount in US$</t>
    </r>
    <r>
      <rPr>
        <b/>
        <sz val="10"/>
        <color indexed="10"/>
        <rFont val="Arial"/>
        <family val="2"/>
      </rPr>
      <t xml:space="preserve"> (Direct Cost Only)</t>
    </r>
  </si>
  <si>
    <t>* Please enter the Indirect Cost percentage for each sub-grantee under "Indirect Cost %" column.</t>
  </si>
  <si>
    <t>* Please enter the direct cost by year manually. Also please provide the sub-grantee detailed budget in 3ie budget format supporting the above numbers.</t>
  </si>
  <si>
    <t>Sub-grantee 1 Sub Total</t>
  </si>
  <si>
    <t>Sub-grantee 2 Sub Total</t>
  </si>
  <si>
    <t>Sub-grantee 3 Sub Total</t>
  </si>
  <si>
    <t>Sub-grantee 4 Sub Total</t>
  </si>
  <si>
    <t>●  Description - Please provide a brief on the work to done by sub-grantee</t>
  </si>
  <si>
    <t>● Category - Please select the category from the drop down list to indicate to which category the person will be allocated.</t>
  </si>
  <si>
    <t xml:space="preserve">    by the consultant's salary history and previous consulting contracts.</t>
  </si>
  <si>
    <t xml:space="preserve">     * Category - Please select the category from the drop down list to indicate to which category the person will be allocated.</t>
  </si>
  <si>
    <t>●  Amount - Please enter the amount manually by year in US$. Please provide the sub-grantee detailed budget in separate 3ie budget template.</t>
  </si>
  <si>
    <t>●  Indirect Cost % - Please enter the indirect cost percentage by organization. Spreadsheet will automatically calculate the sub-grantee indirect cost once the percentage is entered.</t>
  </si>
  <si>
    <t xml:space="preserve">   members of the evaluation team and only on the topics related to the conduct of the evaluation. Capacity building means capacity building in the production and use of IEs.</t>
  </si>
  <si>
    <r>
      <t>Sub-grantee</t>
    </r>
    <r>
      <rPr>
        <b/>
        <sz val="10"/>
        <color indexed="12"/>
        <rFont val="Arial"/>
        <family val="2"/>
      </rPr>
      <t xml:space="preserve"> </t>
    </r>
    <r>
      <rPr>
        <sz val="10"/>
        <color indexed="12"/>
        <rFont val="Arial"/>
        <family val="2"/>
      </rPr>
      <t>(Direct Cost)</t>
    </r>
  </si>
  <si>
    <t>Consultancy Cost</t>
  </si>
  <si>
    <t>Accommodation (per day)</t>
  </si>
  <si>
    <t xml:space="preserve">●  Organization Documented Indirect Cost Rate - Please enter the organization's indirect cost percentage. Indirect cost rate should be supported by organization's cost </t>
  </si>
  <si>
    <t xml:space="preserve">    allocation policy and audited financial statements. Indirect cost rate can not exceed ceilings as defined in 3ie's Indirect Cost Policy. Note that the indirect cost can not</t>
  </si>
  <si>
    <t xml:space="preserve">Under training if you have mentioned the per participant's cost is US$9.56 then please explain what are the things factored in that cost like - like venue cost, food, </t>
  </si>
  <si>
    <t xml:space="preserve">Please use MS Word file for budget narrative. The purpose of budget narrative is to explain each and every section of the budget: personnel, consultancy, travel, survey cost, </t>
  </si>
  <si>
    <t>office expenses, equipment, and sub-grantee cost. For example - under personnel cost please mention the roles, responsibilities of each staff, their time allocation etc.</t>
  </si>
  <si>
    <t>3ie recommends that the grantees go through the direct cost policy and indirect cost guidance of 3ie for completing the budget template.  The additional guidance for preparing</t>
  </si>
  <si>
    <t xml:space="preserve"> the budget template is contained in the guidelines below.</t>
  </si>
  <si>
    <t>Sub-Grantee Cost - Please provide separate detailed budget of the sub-grantee in 3ie budget format.</t>
  </si>
  <si>
    <t>participant travel cost accommodation etc.</t>
  </si>
  <si>
    <t xml:space="preserve">    be applied to the equipments funded by 3ie. Based on the percentage entered spreadsheet will automatically calculate the indirect cost.</t>
  </si>
  <si>
    <t>Indirect Cost Policy</t>
  </si>
  <si>
    <t>Direct Cost Policy</t>
  </si>
  <si>
    <t>Click on the below links to veiw 3ie Direct &amp; Indirect Cost policy:-</t>
  </si>
  <si>
    <t>Stakeholder engagement and evidence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</si>
</sst>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5" formatCode="&quot;$&quot;#,##0_);[Red]\(&quot;$&quot;#,##0\)"/>
    <numFmt numFmtId="171" formatCode="_(* #,##0.00_);_(* \(#,##0.00\);_(* &quot;-&quot;??_);_(@_)"/>
    <numFmt numFmtId="173" formatCode="_(* #,##0_);_(* \(#,##0\);_(* &quot;-&quot;??_);_(@_)"/>
    <numFmt numFmtId="176" formatCode="&quot;$&quot;#,##0"/>
    <numFmt numFmtId="177" formatCode="0_);[Red]\(0\)"/>
  </numFmts>
  <fonts count="22" x14ac:knownFonts="1">
    <font>
      <sz val="10"/>
      <name val="Arial"/>
    </font>
    <font>
      <sz val="10"/>
      <name val="Arial"/>
    </font>
    <font>
      <sz val="8"/>
      <name val="Arial"/>
      <family val="2"/>
    </font>
    <font>
      <b/>
      <sz val="10"/>
      <name val="Arial"/>
      <family val="2"/>
    </font>
    <font>
      <b/>
      <sz val="10"/>
      <color indexed="18"/>
      <name val="Arial"/>
      <family val="2"/>
    </font>
    <font>
      <b/>
      <u/>
      <sz val="10"/>
      <color indexed="18"/>
      <name val="Arial"/>
      <family val="2"/>
    </font>
    <font>
      <u/>
      <sz val="10"/>
      <color indexed="12"/>
      <name val="Arial"/>
      <family val="2"/>
    </font>
    <font>
      <b/>
      <sz val="8"/>
      <name val="Arial"/>
      <family val="2"/>
    </font>
    <font>
      <b/>
      <sz val="12"/>
      <color indexed="18"/>
      <name val="Arial"/>
      <family val="2"/>
    </font>
    <font>
      <b/>
      <sz val="13"/>
      <color indexed="18"/>
      <name val="Arial"/>
      <family val="2"/>
    </font>
    <font>
      <b/>
      <sz val="8"/>
      <color indexed="10"/>
      <name val="Arial"/>
      <family val="2"/>
    </font>
    <font>
      <sz val="12"/>
      <name val="Arial"/>
      <family val="2"/>
    </font>
    <font>
      <b/>
      <sz val="12"/>
      <name val="Arial"/>
      <family val="2"/>
    </font>
    <font>
      <i/>
      <sz val="10"/>
      <name val="Arial"/>
      <family val="2"/>
    </font>
    <font>
      <u/>
      <sz val="10"/>
      <name val="Arial"/>
      <family val="2"/>
    </font>
    <font>
      <sz val="10"/>
      <name val="Arial"/>
      <family val="2"/>
    </font>
    <font>
      <sz val="8"/>
      <name val="Arial"/>
    </font>
    <font>
      <sz val="10"/>
      <color indexed="9"/>
      <name val="Arial"/>
    </font>
    <font>
      <b/>
      <sz val="10"/>
      <color indexed="12"/>
      <name val="Arial"/>
      <family val="2"/>
    </font>
    <font>
      <sz val="10"/>
      <color indexed="12"/>
      <name val="Arial"/>
      <family val="2"/>
    </font>
    <font>
      <b/>
      <sz val="10"/>
      <color indexed="10"/>
      <name val="Arial"/>
      <family val="2"/>
    </font>
    <font>
      <b/>
      <sz val="10"/>
      <color indexed="16"/>
      <name val="Arial"/>
      <family val="2"/>
    </font>
  </fonts>
  <fills count="8">
    <fill>
      <patternFill patternType="none"/>
    </fill>
    <fill>
      <patternFill patternType="gray125"/>
    </fill>
    <fill>
      <patternFill patternType="solid">
        <fgColor indexed="9"/>
        <bgColor indexed="64"/>
      </patternFill>
    </fill>
    <fill>
      <patternFill patternType="solid">
        <fgColor indexed="42"/>
        <bgColor indexed="47"/>
      </patternFill>
    </fill>
    <fill>
      <patternFill patternType="solid">
        <fgColor indexed="42"/>
        <bgColor indexed="64"/>
      </patternFill>
    </fill>
    <fill>
      <patternFill patternType="solid">
        <fgColor indexed="9"/>
        <bgColor indexed="47"/>
      </patternFill>
    </fill>
    <fill>
      <patternFill patternType="solid">
        <fgColor indexed="22"/>
        <bgColor indexed="64"/>
      </patternFill>
    </fill>
    <fill>
      <patternFill patternType="solid">
        <fgColor indexed="22"/>
        <bgColor indexed="47"/>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4">
    <xf numFmtId="0" fontId="0" fillId="0" borderId="0"/>
    <xf numFmtId="171"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213">
    <xf numFmtId="0" fontId="0" fillId="0" borderId="0" xfId="0"/>
    <xf numFmtId="0" fontId="0" fillId="2" borderId="0" xfId="0" applyFill="1"/>
    <xf numFmtId="0" fontId="5" fillId="2" borderId="0" xfId="0" applyFont="1" applyFill="1"/>
    <xf numFmtId="0" fontId="3" fillId="2" borderId="0" xfId="0" applyFont="1" applyFill="1"/>
    <xf numFmtId="0" fontId="4" fillId="2" borderId="0" xfId="0" applyFont="1" applyFill="1"/>
    <xf numFmtId="0" fontId="3" fillId="2" borderId="1" xfId="0" applyFont="1" applyFill="1" applyBorder="1" applyAlignment="1">
      <alignment horizontal="center"/>
    </xf>
    <xf numFmtId="0" fontId="0" fillId="3" borderId="1" xfId="0" applyFill="1" applyBorder="1"/>
    <xf numFmtId="173" fontId="0" fillId="3" borderId="1" xfId="1" applyNumberFormat="1" applyFont="1" applyFill="1" applyBorder="1"/>
    <xf numFmtId="9" fontId="0" fillId="3" borderId="1" xfId="3" applyFont="1" applyFill="1" applyBorder="1"/>
    <xf numFmtId="0" fontId="0" fillId="4" borderId="1" xfId="0" applyFill="1" applyBorder="1"/>
    <xf numFmtId="0" fontId="0" fillId="3" borderId="2" xfId="0" applyFill="1" applyBorder="1"/>
    <xf numFmtId="0" fontId="0" fillId="4" borderId="2" xfId="0" applyFill="1" applyBorder="1"/>
    <xf numFmtId="0" fontId="3" fillId="2" borderId="3" xfId="0" applyFont="1" applyFill="1" applyBorder="1"/>
    <xf numFmtId="0" fontId="3" fillId="2" borderId="4" xfId="0" applyFont="1" applyFill="1" applyBorder="1"/>
    <xf numFmtId="0" fontId="3" fillId="4" borderId="5" xfId="0" applyFont="1" applyFill="1" applyBorder="1"/>
    <xf numFmtId="171" fontId="0" fillId="2" borderId="0" xfId="1" applyFont="1" applyFill="1"/>
    <xf numFmtId="173" fontId="0" fillId="2" borderId="0" xfId="1" applyNumberFormat="1" applyFont="1" applyFill="1"/>
    <xf numFmtId="9" fontId="0" fillId="2" borderId="0" xfId="3" applyNumberFormat="1" applyFont="1" applyFill="1"/>
    <xf numFmtId="0" fontId="0" fillId="4" borderId="6" xfId="0" applyFill="1" applyBorder="1"/>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3" borderId="6" xfId="0" applyFill="1" applyBorder="1"/>
    <xf numFmtId="173" fontId="0" fillId="3" borderId="6" xfId="1" applyNumberFormat="1" applyFont="1" applyFill="1" applyBorder="1"/>
    <xf numFmtId="9" fontId="0" fillId="3" borderId="6" xfId="3" applyFont="1" applyFill="1" applyBorder="1"/>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7" xfId="0" applyFont="1" applyFill="1" applyBorder="1" applyAlignment="1">
      <alignment horizontal="center" wrapText="1"/>
    </xf>
    <xf numFmtId="0" fontId="3" fillId="2" borderId="14" xfId="0" applyFont="1" applyFill="1" applyBorder="1" applyAlignment="1">
      <alignment horizontal="center" wrapText="1"/>
    </xf>
    <xf numFmtId="0" fontId="0" fillId="4" borderId="5" xfId="0" applyFill="1" applyBorder="1"/>
    <xf numFmtId="0" fontId="0" fillId="4" borderId="15" xfId="0" applyFill="1" applyBorder="1"/>
    <xf numFmtId="0" fontId="0" fillId="4" borderId="16" xfId="0" applyFill="1" applyBorder="1"/>
    <xf numFmtId="0" fontId="0" fillId="4" borderId="11" xfId="0" applyFill="1" applyBorder="1"/>
    <xf numFmtId="173" fontId="0" fillId="2" borderId="1" xfId="1" applyNumberFormat="1" applyFont="1" applyFill="1" applyBorder="1"/>
    <xf numFmtId="173" fontId="0" fillId="4" borderId="1" xfId="1" applyNumberFormat="1" applyFont="1" applyFill="1" applyBorder="1"/>
    <xf numFmtId="9" fontId="0" fillId="4" borderId="1" xfId="3" applyFont="1" applyFill="1" applyBorder="1"/>
    <xf numFmtId="0" fontId="0" fillId="2" borderId="0" xfId="0" applyFill="1" applyBorder="1"/>
    <xf numFmtId="173" fontId="0" fillId="2" borderId="0" xfId="1" applyNumberFormat="1" applyFont="1" applyFill="1" applyBorder="1"/>
    <xf numFmtId="9" fontId="0" fillId="2" borderId="0" xfId="3" applyFont="1" applyFill="1" applyBorder="1"/>
    <xf numFmtId="0" fontId="8" fillId="2" borderId="0" xfId="0" applyFont="1" applyFill="1"/>
    <xf numFmtId="0" fontId="3" fillId="2" borderId="17" xfId="0" applyFont="1" applyFill="1" applyBorder="1" applyAlignment="1">
      <alignment horizontal="center"/>
    </xf>
    <xf numFmtId="0" fontId="3" fillId="2" borderId="17" xfId="0" applyFont="1" applyFill="1" applyBorder="1" applyAlignment="1">
      <alignment horizontal="center" wrapText="1"/>
    </xf>
    <xf numFmtId="0" fontId="3" fillId="2" borderId="5"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0" fillId="2" borderId="15" xfId="0" applyFill="1" applyBorder="1"/>
    <xf numFmtId="0" fontId="0" fillId="2" borderId="9" xfId="0" applyFill="1" applyBorder="1"/>
    <xf numFmtId="0" fontId="0" fillId="2" borderId="10" xfId="0" applyFill="1" applyBorder="1"/>
    <xf numFmtId="0" fontId="3" fillId="2" borderId="15" xfId="0" applyFont="1" applyFill="1" applyBorder="1"/>
    <xf numFmtId="0" fontId="0" fillId="2" borderId="18" xfId="0" applyFill="1" applyBorder="1"/>
    <xf numFmtId="0" fontId="0" fillId="2" borderId="4" xfId="0" applyFill="1" applyBorder="1"/>
    <xf numFmtId="173" fontId="3" fillId="2" borderId="6" xfId="1" applyNumberFormat="1" applyFont="1" applyFill="1" applyBorder="1"/>
    <xf numFmtId="173" fontId="0" fillId="2" borderId="6" xfId="1" applyNumberFormat="1" applyFont="1" applyFill="1" applyBorder="1"/>
    <xf numFmtId="0" fontId="3" fillId="4" borderId="11" xfId="0" applyFont="1" applyFill="1" applyBorder="1" applyAlignment="1">
      <alignment horizontal="center"/>
    </xf>
    <xf numFmtId="0" fontId="3" fillId="4" borderId="19" xfId="0" applyFont="1" applyFill="1" applyBorder="1"/>
    <xf numFmtId="173" fontId="0" fillId="4" borderId="11" xfId="1" applyNumberFormat="1" applyFont="1" applyFill="1" applyBorder="1"/>
    <xf numFmtId="173" fontId="3" fillId="4" borderId="11" xfId="1" applyNumberFormat="1" applyFont="1" applyFill="1" applyBorder="1"/>
    <xf numFmtId="173" fontId="0" fillId="2" borderId="20" xfId="0" applyNumberFormat="1" applyFill="1" applyBorder="1"/>
    <xf numFmtId="173" fontId="0" fillId="2" borderId="20" xfId="1" applyNumberFormat="1" applyFont="1" applyFill="1" applyBorder="1"/>
    <xf numFmtId="173" fontId="0" fillId="2" borderId="5" xfId="1" applyNumberFormat="1" applyFont="1" applyFill="1" applyBorder="1"/>
    <xf numFmtId="9" fontId="0" fillId="2" borderId="16" xfId="3" applyFont="1" applyFill="1" applyBorder="1"/>
    <xf numFmtId="0" fontId="9" fillId="2" borderId="0" xfId="0" applyFont="1" applyFill="1"/>
    <xf numFmtId="0" fontId="4" fillId="2" borderId="0" xfId="0" applyFont="1" applyFill="1" applyBorder="1"/>
    <xf numFmtId="0" fontId="0" fillId="5" borderId="0" xfId="0" applyFill="1" applyBorder="1"/>
    <xf numFmtId="173" fontId="0" fillId="5" borderId="0" xfId="1" applyNumberFormat="1" applyFont="1" applyFill="1" applyBorder="1"/>
    <xf numFmtId="9" fontId="0" fillId="5" borderId="0" xfId="3" applyFont="1" applyFill="1" applyBorder="1"/>
    <xf numFmtId="0" fontId="3" fillId="2" borderId="21"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9" fontId="0" fillId="7" borderId="4" xfId="3" applyFont="1" applyFill="1" applyBorder="1"/>
    <xf numFmtId="9" fontId="0" fillId="7" borderId="6" xfId="3" applyFont="1" applyFill="1" applyBorder="1"/>
    <xf numFmtId="38" fontId="0" fillId="3" borderId="6" xfId="3" applyNumberFormat="1" applyFont="1" applyFill="1" applyBorder="1"/>
    <xf numFmtId="38" fontId="0" fillId="3" borderId="20" xfId="3" applyNumberFormat="1" applyFont="1" applyFill="1" applyBorder="1"/>
    <xf numFmtId="38" fontId="0" fillId="3" borderId="1" xfId="3" applyNumberFormat="1" applyFont="1" applyFill="1" applyBorder="1"/>
    <xf numFmtId="38" fontId="0" fillId="3" borderId="5" xfId="3" applyNumberFormat="1" applyFont="1" applyFill="1" applyBorder="1"/>
    <xf numFmtId="165" fontId="0" fillId="3" borderId="1" xfId="1" applyNumberFormat="1" applyFont="1" applyFill="1" applyBorder="1"/>
    <xf numFmtId="38" fontId="0" fillId="4" borderId="6" xfId="0" applyNumberFormat="1" applyFill="1" applyBorder="1"/>
    <xf numFmtId="38" fontId="0" fillId="4" borderId="1" xfId="0" applyNumberFormat="1" applyFill="1" applyBorder="1"/>
    <xf numFmtId="38" fontId="0" fillId="4" borderId="11" xfId="0" applyNumberFormat="1" applyFill="1" applyBorder="1"/>
    <xf numFmtId="9" fontId="0" fillId="4" borderId="6" xfId="3" applyFont="1" applyFill="1" applyBorder="1"/>
    <xf numFmtId="9" fontId="0" fillId="4" borderId="20" xfId="3" applyFont="1" applyFill="1" applyBorder="1"/>
    <xf numFmtId="9" fontId="0" fillId="4" borderId="5" xfId="3" applyFont="1" applyFill="1" applyBorder="1"/>
    <xf numFmtId="9" fontId="0" fillId="4" borderId="11" xfId="3" applyFont="1" applyFill="1" applyBorder="1"/>
    <xf numFmtId="9" fontId="0" fillId="4" borderId="21" xfId="3" applyFont="1" applyFill="1" applyBorder="1"/>
    <xf numFmtId="38" fontId="0" fillId="4" borderId="18" xfId="0" applyNumberFormat="1" applyFill="1" applyBorder="1"/>
    <xf numFmtId="38" fontId="0" fillId="4" borderId="22" xfId="0" applyNumberFormat="1" applyFill="1" applyBorder="1"/>
    <xf numFmtId="38" fontId="0" fillId="4" borderId="15" xfId="0" applyNumberFormat="1" applyFill="1" applyBorder="1"/>
    <xf numFmtId="38" fontId="0" fillId="4" borderId="16" xfId="0" applyNumberFormat="1" applyFill="1" applyBorder="1"/>
    <xf numFmtId="38" fontId="0" fillId="4" borderId="19" xfId="0" applyNumberFormat="1" applyFill="1" applyBorder="1"/>
    <xf numFmtId="38" fontId="0" fillId="4" borderId="12" xfId="0" applyNumberFormat="1" applyFill="1" applyBorder="1"/>
    <xf numFmtId="0" fontId="11" fillId="2" borderId="0" xfId="0" applyFont="1" applyFill="1"/>
    <xf numFmtId="0" fontId="3" fillId="4" borderId="23" xfId="0" applyFont="1" applyFill="1" applyBorder="1" applyAlignment="1">
      <alignment horizontal="center"/>
    </xf>
    <xf numFmtId="176" fontId="0" fillId="2" borderId="0" xfId="1" applyNumberFormat="1" applyFont="1" applyFill="1" applyBorder="1"/>
    <xf numFmtId="0" fontId="3" fillId="2" borderId="24" xfId="0" applyFont="1" applyFill="1" applyBorder="1" applyAlignment="1">
      <alignment horizontal="center" wrapText="1"/>
    </xf>
    <xf numFmtId="9" fontId="0" fillId="4" borderId="25" xfId="0" applyNumberFormat="1" applyFill="1" applyBorder="1"/>
    <xf numFmtId="173" fontId="3" fillId="5" borderId="0" xfId="1" applyNumberFormat="1" applyFont="1" applyFill="1" applyBorder="1"/>
    <xf numFmtId="38" fontId="0" fillId="3" borderId="6" xfId="1" applyNumberFormat="1" applyFont="1" applyFill="1" applyBorder="1"/>
    <xf numFmtId="38" fontId="0" fillId="3" borderId="1" xfId="1" applyNumberFormat="1" applyFont="1" applyFill="1" applyBorder="1"/>
    <xf numFmtId="38" fontId="0" fillId="4" borderId="1" xfId="1" applyNumberFormat="1" applyFont="1" applyFill="1" applyBorder="1"/>
    <xf numFmtId="9" fontId="0" fillId="3" borderId="6" xfId="3" applyFont="1" applyFill="1" applyBorder="1" applyAlignment="1">
      <alignment horizontal="center"/>
    </xf>
    <xf numFmtId="9" fontId="0" fillId="3" borderId="1" xfId="3" applyFont="1" applyFill="1" applyBorder="1" applyAlignment="1">
      <alignment horizontal="center"/>
    </xf>
    <xf numFmtId="9" fontId="0" fillId="4" borderId="1" xfId="3" applyFont="1" applyFill="1" applyBorder="1" applyAlignment="1">
      <alignment horizontal="center"/>
    </xf>
    <xf numFmtId="177" fontId="0" fillId="3" borderId="6" xfId="1" applyNumberFormat="1" applyFont="1" applyFill="1" applyBorder="1" applyAlignment="1">
      <alignment horizontal="center"/>
    </xf>
    <xf numFmtId="177" fontId="0" fillId="3" borderId="1" xfId="1" applyNumberFormat="1" applyFont="1" applyFill="1" applyBorder="1" applyAlignment="1">
      <alignment horizontal="center"/>
    </xf>
    <xf numFmtId="177" fontId="0" fillId="4" borderId="1" xfId="1" applyNumberFormat="1" applyFont="1" applyFill="1" applyBorder="1" applyAlignment="1">
      <alignment horizontal="center"/>
    </xf>
    <xf numFmtId="173" fontId="0" fillId="4" borderId="6" xfId="1" applyNumberFormat="1" applyFont="1" applyFill="1" applyBorder="1"/>
    <xf numFmtId="177" fontId="0" fillId="4" borderId="18" xfId="0" applyNumberFormat="1" applyFill="1" applyBorder="1" applyAlignment="1">
      <alignment horizontal="center"/>
    </xf>
    <xf numFmtId="177" fontId="0" fillId="4" borderId="6" xfId="0" applyNumberFormat="1" applyFill="1" applyBorder="1" applyAlignment="1">
      <alignment horizontal="center"/>
    </xf>
    <xf numFmtId="177" fontId="0" fillId="4" borderId="22" xfId="0" applyNumberFormat="1" applyFill="1" applyBorder="1" applyAlignment="1">
      <alignment horizontal="center"/>
    </xf>
    <xf numFmtId="177" fontId="0" fillId="4" borderId="15" xfId="0" applyNumberFormat="1" applyFill="1" applyBorder="1" applyAlignment="1">
      <alignment horizontal="center"/>
    </xf>
    <xf numFmtId="177" fontId="0" fillId="4" borderId="1" xfId="0" applyNumberFormat="1" applyFill="1" applyBorder="1" applyAlignment="1">
      <alignment horizontal="center"/>
    </xf>
    <xf numFmtId="177" fontId="0" fillId="4" borderId="16" xfId="0" applyNumberFormat="1" applyFill="1" applyBorder="1" applyAlignment="1">
      <alignment horizontal="center"/>
    </xf>
    <xf numFmtId="173" fontId="3" fillId="2" borderId="0" xfId="3" applyNumberFormat="1" applyFont="1" applyFill="1" applyBorder="1"/>
    <xf numFmtId="173" fontId="3" fillId="2" borderId="0" xfId="1" applyNumberFormat="1" applyFont="1" applyFill="1" applyBorder="1"/>
    <xf numFmtId="173" fontId="0" fillId="4" borderId="1" xfId="0" applyNumberFormat="1" applyFill="1" applyBorder="1"/>
    <xf numFmtId="38" fontId="0" fillId="4" borderId="25" xfId="0" applyNumberFormat="1" applyFill="1" applyBorder="1" applyAlignment="1">
      <alignment horizontal="center"/>
    </xf>
    <xf numFmtId="38" fontId="0" fillId="4" borderId="6" xfId="0" applyNumberFormat="1" applyFill="1" applyBorder="1" applyAlignment="1">
      <alignment horizontal="center"/>
    </xf>
    <xf numFmtId="38" fontId="0" fillId="4" borderId="22" xfId="0" applyNumberFormat="1" applyFill="1" applyBorder="1" applyAlignment="1">
      <alignment horizontal="center"/>
    </xf>
    <xf numFmtId="38" fontId="0" fillId="4" borderId="2" xfId="0" applyNumberFormat="1" applyFill="1" applyBorder="1" applyAlignment="1">
      <alignment horizontal="center"/>
    </xf>
    <xf numFmtId="38" fontId="0" fillId="4" borderId="1" xfId="0" applyNumberFormat="1" applyFill="1" applyBorder="1" applyAlignment="1">
      <alignment horizontal="center"/>
    </xf>
    <xf numFmtId="38" fontId="0" fillId="4" borderId="16" xfId="0" applyNumberFormat="1" applyFill="1" applyBorder="1" applyAlignment="1">
      <alignment horizontal="center"/>
    </xf>
    <xf numFmtId="173" fontId="3" fillId="2" borderId="0" xfId="0" applyNumberFormat="1" applyFont="1" applyFill="1"/>
    <xf numFmtId="173" fontId="3" fillId="2" borderId="0" xfId="1" applyNumberFormat="1" applyFont="1" applyFill="1"/>
    <xf numFmtId="38" fontId="0" fillId="4" borderId="20" xfId="0" applyNumberFormat="1" applyFill="1" applyBorder="1" applyAlignment="1">
      <alignment horizontal="center"/>
    </xf>
    <xf numFmtId="38" fontId="0" fillId="4" borderId="5" xfId="0" applyNumberFormat="1" applyFill="1" applyBorder="1" applyAlignment="1">
      <alignment horizontal="center"/>
    </xf>
    <xf numFmtId="38" fontId="0" fillId="4" borderId="26" xfId="0" applyNumberFormat="1" applyFill="1" applyBorder="1" applyAlignment="1">
      <alignment horizontal="center"/>
    </xf>
    <xf numFmtId="173" fontId="0" fillId="4" borderId="6" xfId="0" applyNumberFormat="1" applyFill="1" applyBorder="1"/>
    <xf numFmtId="173" fontId="0" fillId="4" borderId="15" xfId="1" applyNumberFormat="1" applyFont="1" applyFill="1" applyBorder="1"/>
    <xf numFmtId="173" fontId="0" fillId="4" borderId="15" xfId="0" applyNumberFormat="1" applyFill="1" applyBorder="1"/>
    <xf numFmtId="173" fontId="0" fillId="4" borderId="18" xfId="1" applyNumberFormat="1" applyFont="1" applyFill="1" applyBorder="1"/>
    <xf numFmtId="173" fontId="3" fillId="2" borderId="0" xfId="0" applyNumberFormat="1" applyFont="1" applyFill="1" applyBorder="1"/>
    <xf numFmtId="0" fontId="0" fillId="4" borderId="27" xfId="0" applyFill="1" applyBorder="1"/>
    <xf numFmtId="0" fontId="0" fillId="3" borderId="11" xfId="0" applyFill="1" applyBorder="1"/>
    <xf numFmtId="0" fontId="3" fillId="4" borderId="19" xfId="0" applyFont="1" applyFill="1" applyBorder="1" applyAlignment="1">
      <alignment horizontal="center"/>
    </xf>
    <xf numFmtId="38" fontId="3" fillId="4" borderId="11" xfId="1" applyNumberFormat="1" applyFont="1" applyFill="1" applyBorder="1" applyAlignment="1">
      <alignment horizontal="center"/>
    </xf>
    <xf numFmtId="173" fontId="3" fillId="4" borderId="21" xfId="1" applyNumberFormat="1" applyFont="1" applyFill="1" applyBorder="1"/>
    <xf numFmtId="0" fontId="0" fillId="2" borderId="1" xfId="0" applyFill="1" applyBorder="1"/>
    <xf numFmtId="38" fontId="0" fillId="2" borderId="1" xfId="1" applyNumberFormat="1" applyFont="1" applyFill="1" applyBorder="1" applyAlignment="1">
      <alignment horizontal="center"/>
    </xf>
    <xf numFmtId="38" fontId="3" fillId="2" borderId="1" xfId="1" applyNumberFormat="1" applyFont="1" applyFill="1" applyBorder="1" applyAlignment="1">
      <alignment horizontal="center"/>
    </xf>
    <xf numFmtId="0" fontId="3" fillId="4" borderId="28" xfId="0" applyFont="1" applyFill="1" applyBorder="1" applyAlignment="1">
      <alignment horizontal="center"/>
    </xf>
    <xf numFmtId="0" fontId="0" fillId="2" borderId="27" xfId="0" applyFill="1" applyBorder="1"/>
    <xf numFmtId="0" fontId="3" fillId="4" borderId="27" xfId="0" applyFont="1" applyFill="1" applyBorder="1" applyAlignment="1">
      <alignment horizontal="center"/>
    </xf>
    <xf numFmtId="0" fontId="0" fillId="2" borderId="11" xfId="0" applyFill="1" applyBorder="1"/>
    <xf numFmtId="9" fontId="3" fillId="4" borderId="12" xfId="3" applyFont="1" applyFill="1" applyBorder="1"/>
    <xf numFmtId="173" fontId="3" fillId="2" borderId="1" xfId="1" applyNumberFormat="1" applyFont="1" applyFill="1" applyBorder="1"/>
    <xf numFmtId="9" fontId="3" fillId="2" borderId="16" xfId="3" applyFont="1" applyFill="1" applyBorder="1"/>
    <xf numFmtId="0" fontId="7" fillId="2" borderId="9" xfId="0" applyFont="1" applyFill="1" applyBorder="1" applyAlignment="1">
      <alignment horizontal="center"/>
    </xf>
    <xf numFmtId="0" fontId="7" fillId="2" borderId="10" xfId="0" applyFont="1" applyFill="1" applyBorder="1" applyAlignment="1">
      <alignment horizontal="center"/>
    </xf>
    <xf numFmtId="0" fontId="3" fillId="0" borderId="0" xfId="0" applyFont="1"/>
    <xf numFmtId="0" fontId="12" fillId="0" borderId="0" xfId="0" applyFont="1"/>
    <xf numFmtId="0" fontId="13" fillId="0" borderId="0" xfId="0" applyFont="1"/>
    <xf numFmtId="0" fontId="0" fillId="0" borderId="0" xfId="0" applyFill="1"/>
    <xf numFmtId="0" fontId="15" fillId="0" borderId="0" xfId="0" applyFont="1"/>
    <xf numFmtId="0" fontId="3" fillId="2" borderId="24" xfId="0" applyFont="1" applyFill="1" applyBorder="1" applyAlignment="1">
      <alignment horizontal="center"/>
    </xf>
    <xf numFmtId="0" fontId="0" fillId="2" borderId="15" xfId="0" applyFill="1" applyBorder="1" applyAlignment="1">
      <alignment horizontal="left" wrapText="1"/>
    </xf>
    <xf numFmtId="0" fontId="0" fillId="2" borderId="15" xfId="0" applyFill="1" applyBorder="1" applyAlignment="1">
      <alignment horizontal="left"/>
    </xf>
    <xf numFmtId="0" fontId="3" fillId="2" borderId="1" xfId="0" applyFont="1" applyFill="1" applyBorder="1" applyAlignment="1">
      <alignment horizontal="center" wrapText="1"/>
    </xf>
    <xf numFmtId="0" fontId="17" fillId="5" borderId="0" xfId="0" applyFont="1" applyFill="1" applyBorder="1"/>
    <xf numFmtId="0" fontId="17" fillId="2" borderId="0" xfId="0" applyFont="1" applyFill="1" applyBorder="1"/>
    <xf numFmtId="0" fontId="15" fillId="2" borderId="15" xfId="0" applyFont="1" applyFill="1" applyBorder="1"/>
    <xf numFmtId="9" fontId="0" fillId="4" borderId="2" xfId="3" applyFont="1" applyFill="1" applyBorder="1"/>
    <xf numFmtId="0" fontId="0" fillId="5" borderId="6" xfId="0" applyFill="1" applyBorder="1"/>
    <xf numFmtId="173" fontId="0" fillId="4" borderId="5" xfId="1" applyNumberFormat="1" applyFont="1" applyFill="1" applyBorder="1"/>
    <xf numFmtId="9" fontId="0" fillId="2" borderId="29" xfId="3" applyFont="1" applyFill="1" applyBorder="1"/>
    <xf numFmtId="9" fontId="0" fillId="2" borderId="30" xfId="3" applyFont="1" applyFill="1" applyBorder="1"/>
    <xf numFmtId="9" fontId="0" fillId="4" borderId="29" xfId="3" applyFont="1" applyFill="1" applyBorder="1"/>
    <xf numFmtId="0" fontId="3" fillId="2" borderId="31" xfId="0" applyFont="1" applyFill="1" applyBorder="1" applyAlignment="1">
      <alignment horizontal="center"/>
    </xf>
    <xf numFmtId="173" fontId="0" fillId="4" borderId="31" xfId="1" applyNumberFormat="1" applyFont="1" applyFill="1" applyBorder="1"/>
    <xf numFmtId="173" fontId="0" fillId="2" borderId="31" xfId="1" applyNumberFormat="1" applyFont="1" applyFill="1" applyBorder="1"/>
    <xf numFmtId="0" fontId="3" fillId="2" borderId="2" xfId="0" applyFont="1" applyFill="1" applyBorder="1" applyAlignment="1">
      <alignment horizontal="center"/>
    </xf>
    <xf numFmtId="173" fontId="0" fillId="4" borderId="2" xfId="1" applyNumberFormat="1" applyFont="1" applyFill="1" applyBorder="1"/>
    <xf numFmtId="173" fontId="0" fillId="2" borderId="2" xfId="1" applyNumberFormat="1" applyFont="1" applyFill="1" applyBorder="1"/>
    <xf numFmtId="173" fontId="0" fillId="4" borderId="32" xfId="1" applyNumberFormat="1" applyFont="1" applyFill="1" applyBorder="1"/>
    <xf numFmtId="0" fontId="21" fillId="3" borderId="6" xfId="0" applyFont="1" applyFill="1" applyBorder="1"/>
    <xf numFmtId="0" fontId="21" fillId="3" borderId="1" xfId="0" applyFont="1" applyFill="1" applyBorder="1"/>
    <xf numFmtId="0" fontId="6" fillId="0" borderId="0" xfId="2" applyAlignment="1" applyProtection="1"/>
    <xf numFmtId="0" fontId="3" fillId="4" borderId="17" xfId="0" applyFont="1" applyFill="1" applyBorder="1" applyAlignment="1">
      <alignment horizontal="center"/>
    </xf>
    <xf numFmtId="0" fontId="3" fillId="4" borderId="33" xfId="0" applyFont="1" applyFill="1" applyBorder="1" applyAlignment="1">
      <alignment horizontal="center"/>
    </xf>
    <xf numFmtId="0" fontId="3" fillId="4" borderId="23" xfId="0" applyFont="1" applyFill="1" applyBorder="1" applyAlignment="1">
      <alignment horizontal="center"/>
    </xf>
    <xf numFmtId="0" fontId="3" fillId="4" borderId="16"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3" fillId="4" borderId="36" xfId="0" applyFont="1" applyFill="1" applyBorder="1" applyAlignment="1">
      <alignment horizontal="center"/>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37" xfId="0" applyFont="1" applyFill="1" applyBorder="1" applyAlignment="1">
      <alignment horizontal="center" wrapText="1"/>
    </xf>
    <xf numFmtId="0" fontId="3" fillId="4" borderId="38" xfId="0" applyFont="1" applyFill="1" applyBorder="1" applyAlignment="1">
      <alignment horizontal="center" wrapText="1"/>
    </xf>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3" fillId="2" borderId="36" xfId="0" applyFont="1" applyFill="1" applyBorder="1" applyAlignment="1">
      <alignment horizontal="center"/>
    </xf>
    <xf numFmtId="0" fontId="7" fillId="2" borderId="17" xfId="0" applyFont="1" applyFill="1" applyBorder="1" applyAlignment="1">
      <alignment horizontal="center"/>
    </xf>
    <xf numFmtId="0" fontId="7" fillId="2" borderId="33"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3" fillId="2" borderId="39" xfId="0" applyFont="1" applyFill="1" applyBorder="1" applyAlignment="1">
      <alignment horizontal="center"/>
    </xf>
    <xf numFmtId="0" fontId="3" fillId="2" borderId="40" xfId="0" applyFont="1" applyFill="1" applyBorder="1" applyAlignment="1">
      <alignment horizontal="center"/>
    </xf>
    <xf numFmtId="0" fontId="3" fillId="2" borderId="41" xfId="0" applyFont="1" applyFill="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44" xfId="0" applyFont="1" applyFill="1" applyBorder="1" applyAlignment="1">
      <alignment horizontal="center"/>
    </xf>
    <xf numFmtId="0" fontId="0" fillId="2" borderId="26" xfId="0" applyFill="1" applyBorder="1" applyAlignment="1">
      <alignment horizontal="center"/>
    </xf>
    <xf numFmtId="0" fontId="3" fillId="2" borderId="45" xfId="0" applyFont="1" applyFill="1" applyBorder="1" applyAlignment="1">
      <alignment horizontal="center"/>
    </xf>
    <xf numFmtId="0" fontId="3" fillId="2" borderId="46" xfId="0" applyFont="1" applyFill="1" applyBorder="1" applyAlignment="1">
      <alignment horizontal="center"/>
    </xf>
    <xf numFmtId="0" fontId="3" fillId="2" borderId="47" xfId="0" applyFont="1" applyFill="1" applyBorder="1" applyAlignment="1">
      <alignment horizont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6" fillId="0" borderId="0" xfId="2" applyFill="1" applyAlignment="1" applyProtection="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47625</xdr:rowOff>
    </xdr:from>
    <xdr:to>
      <xdr:col>2</xdr:col>
      <xdr:colOff>495300</xdr:colOff>
      <xdr:row>5</xdr:row>
      <xdr:rowOff>142875</xdr:rowOff>
    </xdr:to>
    <xdr:pic>
      <xdr:nvPicPr>
        <xdr:cNvPr id="1062" name="Picture 5">
          <a:extLst>
            <a:ext uri="{FF2B5EF4-FFF2-40B4-BE49-F238E27FC236}">
              <a16:creationId xmlns:a16="http://schemas.microsoft.com/office/drawing/2014/main" id="{0B3445F6-1D0F-4129-91B6-ED28AA920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2353" t="31548" r="34975" b="57539"/>
        <a:stretch>
          <a:fillRect/>
        </a:stretch>
      </xdr:blipFill>
      <xdr:spPr bwMode="auto">
        <a:xfrm>
          <a:off x="104775" y="47625"/>
          <a:ext cx="42005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114300</xdr:rowOff>
    </xdr:from>
    <xdr:to>
      <xdr:col>6</xdr:col>
      <xdr:colOff>19050</xdr:colOff>
      <xdr:row>6</xdr:row>
      <xdr:rowOff>47625</xdr:rowOff>
    </xdr:to>
    <xdr:pic>
      <xdr:nvPicPr>
        <xdr:cNvPr id="2068" name="Picture 1">
          <a:extLst>
            <a:ext uri="{FF2B5EF4-FFF2-40B4-BE49-F238E27FC236}">
              <a16:creationId xmlns:a16="http://schemas.microsoft.com/office/drawing/2014/main" id="{700C5809-3C32-49C5-A421-23DAD9AD6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2353" t="31548" r="34975" b="57539"/>
        <a:stretch>
          <a:fillRect/>
        </a:stretch>
      </xdr:blipFill>
      <xdr:spPr bwMode="auto">
        <a:xfrm>
          <a:off x="57150" y="114300"/>
          <a:ext cx="47815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114300</xdr:rowOff>
    </xdr:from>
    <xdr:to>
      <xdr:col>6</xdr:col>
      <xdr:colOff>19050</xdr:colOff>
      <xdr:row>6</xdr:row>
      <xdr:rowOff>47625</xdr:rowOff>
    </xdr:to>
    <xdr:pic>
      <xdr:nvPicPr>
        <xdr:cNvPr id="5140" name="Picture 1">
          <a:extLst>
            <a:ext uri="{FF2B5EF4-FFF2-40B4-BE49-F238E27FC236}">
              <a16:creationId xmlns:a16="http://schemas.microsoft.com/office/drawing/2014/main" id="{364D38B7-4F37-413E-9C90-D87692EBA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2353" t="31548" r="34975" b="57539"/>
        <a:stretch>
          <a:fillRect/>
        </a:stretch>
      </xdr:blipFill>
      <xdr:spPr bwMode="auto">
        <a:xfrm>
          <a:off x="57150" y="114300"/>
          <a:ext cx="5514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3ieimpact.org/sites/default/files/2021-09/3ie-indirect-cost-guideline-aug21.pdf" TargetMode="External"/><Relationship Id="rId1" Type="http://schemas.openxmlformats.org/officeDocument/2006/relationships/hyperlink" Target="https://www.3ieimpact.org/sites/default/files/2021-09/3ie-direct-cost-policy-aug2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1"/>
  <sheetViews>
    <sheetView tabSelected="1" workbookViewId="0">
      <selection activeCell="A11" sqref="A11"/>
    </sheetView>
  </sheetViews>
  <sheetFormatPr defaultRowHeight="12.75" x14ac:dyDescent="0.2"/>
  <sheetData>
    <row r="2" spans="1:3" ht="15.75" x14ac:dyDescent="0.25">
      <c r="A2" s="151" t="s">
        <v>77</v>
      </c>
    </row>
    <row r="4" spans="1:3" x14ac:dyDescent="0.2">
      <c r="A4" t="s">
        <v>226</v>
      </c>
    </row>
    <row r="5" spans="1:3" x14ac:dyDescent="0.2">
      <c r="A5" t="s">
        <v>227</v>
      </c>
    </row>
    <row r="7" spans="1:3" x14ac:dyDescent="0.2">
      <c r="A7" t="s">
        <v>233</v>
      </c>
    </row>
    <row r="9" spans="1:3" x14ac:dyDescent="0.2">
      <c r="A9" s="212" t="s">
        <v>232</v>
      </c>
      <c r="C9" s="177"/>
    </row>
    <row r="11" spans="1:3" x14ac:dyDescent="0.2">
      <c r="A11" s="212" t="s">
        <v>231</v>
      </c>
      <c r="C11" s="177"/>
    </row>
    <row r="13" spans="1:3" x14ac:dyDescent="0.2">
      <c r="A13" s="150" t="s">
        <v>78</v>
      </c>
    </row>
    <row r="14" spans="1:3" x14ac:dyDescent="0.2">
      <c r="A14" t="s">
        <v>133</v>
      </c>
    </row>
    <row r="15" spans="1:3" x14ac:dyDescent="0.2">
      <c r="A15" t="s">
        <v>169</v>
      </c>
    </row>
    <row r="16" spans="1:3" x14ac:dyDescent="0.2">
      <c r="A16" t="s">
        <v>134</v>
      </c>
    </row>
    <row r="17" spans="1:1" x14ac:dyDescent="0.2">
      <c r="A17" t="s">
        <v>135</v>
      </c>
    </row>
    <row r="18" spans="1:1" x14ac:dyDescent="0.2">
      <c r="A18" t="s">
        <v>136</v>
      </c>
    </row>
    <row r="19" spans="1:1" x14ac:dyDescent="0.2">
      <c r="A19" t="s">
        <v>161</v>
      </c>
    </row>
    <row r="20" spans="1:1" x14ac:dyDescent="0.2">
      <c r="A20" t="s">
        <v>162</v>
      </c>
    </row>
    <row r="21" spans="1:1" x14ac:dyDescent="0.2">
      <c r="A21" t="s">
        <v>190</v>
      </c>
    </row>
    <row r="22" spans="1:1" x14ac:dyDescent="0.2">
      <c r="A22" t="s">
        <v>163</v>
      </c>
    </row>
    <row r="23" spans="1:1" x14ac:dyDescent="0.2">
      <c r="A23" t="s">
        <v>221</v>
      </c>
    </row>
    <row r="24" spans="1:1" x14ac:dyDescent="0.2">
      <c r="A24" t="s">
        <v>222</v>
      </c>
    </row>
    <row r="25" spans="1:1" x14ac:dyDescent="0.2">
      <c r="A25" t="s">
        <v>230</v>
      </c>
    </row>
    <row r="27" spans="1:1" x14ac:dyDescent="0.2">
      <c r="A27" s="150" t="s">
        <v>79</v>
      </c>
    </row>
    <row r="28" spans="1:1" x14ac:dyDescent="0.2">
      <c r="A28" t="s">
        <v>212</v>
      </c>
    </row>
    <row r="29" spans="1:1" x14ac:dyDescent="0.2">
      <c r="A29" t="s">
        <v>86</v>
      </c>
    </row>
    <row r="30" spans="1:1" x14ac:dyDescent="0.2">
      <c r="A30" t="s">
        <v>170</v>
      </c>
    </row>
    <row r="31" spans="1:1" x14ac:dyDescent="0.2">
      <c r="A31" t="s">
        <v>87</v>
      </c>
    </row>
    <row r="32" spans="1:1" x14ac:dyDescent="0.2">
      <c r="A32" t="s">
        <v>91</v>
      </c>
    </row>
    <row r="33" spans="1:1" x14ac:dyDescent="0.2">
      <c r="A33" t="s">
        <v>80</v>
      </c>
    </row>
    <row r="34" spans="1:1" x14ac:dyDescent="0.2">
      <c r="A34" t="s">
        <v>81</v>
      </c>
    </row>
    <row r="35" spans="1:1" x14ac:dyDescent="0.2">
      <c r="A35" t="s">
        <v>82</v>
      </c>
    </row>
    <row r="36" spans="1:1" x14ac:dyDescent="0.2">
      <c r="A36" t="s">
        <v>89</v>
      </c>
    </row>
    <row r="37" spans="1:1" x14ac:dyDescent="0.2">
      <c r="A37" t="s">
        <v>83</v>
      </c>
    </row>
    <row r="38" spans="1:1" x14ac:dyDescent="0.2">
      <c r="A38" t="s">
        <v>172</v>
      </c>
    </row>
    <row r="39" spans="1:1" x14ac:dyDescent="0.2">
      <c r="A39" t="s">
        <v>173</v>
      </c>
    </row>
    <row r="40" spans="1:1" x14ac:dyDescent="0.2">
      <c r="A40" t="s">
        <v>84</v>
      </c>
    </row>
    <row r="41" spans="1:1" x14ac:dyDescent="0.2">
      <c r="A41" t="s">
        <v>88</v>
      </c>
    </row>
    <row r="42" spans="1:1" x14ac:dyDescent="0.2">
      <c r="A42" s="152" t="s">
        <v>85</v>
      </c>
    </row>
    <row r="44" spans="1:1" x14ac:dyDescent="0.2">
      <c r="A44" s="150" t="s">
        <v>132</v>
      </c>
    </row>
    <row r="45" spans="1:1" x14ac:dyDescent="0.2">
      <c r="A45" t="s">
        <v>98</v>
      </c>
    </row>
    <row r="46" spans="1:1" x14ac:dyDescent="0.2">
      <c r="A46" t="s">
        <v>90</v>
      </c>
    </row>
    <row r="47" spans="1:1" x14ac:dyDescent="0.2">
      <c r="A47" t="s">
        <v>186</v>
      </c>
    </row>
    <row r="48" spans="1:1" x14ac:dyDescent="0.2">
      <c r="A48" t="s">
        <v>92</v>
      </c>
    </row>
    <row r="49" spans="1:1" x14ac:dyDescent="0.2">
      <c r="A49" t="s">
        <v>174</v>
      </c>
    </row>
    <row r="50" spans="1:1" x14ac:dyDescent="0.2">
      <c r="A50" t="s">
        <v>213</v>
      </c>
    </row>
    <row r="51" spans="1:1" x14ac:dyDescent="0.2">
      <c r="A51" t="s">
        <v>93</v>
      </c>
    </row>
    <row r="52" spans="1:1" x14ac:dyDescent="0.2">
      <c r="A52" t="s">
        <v>94</v>
      </c>
    </row>
    <row r="53" spans="1:1" x14ac:dyDescent="0.2">
      <c r="A53" s="152" t="s">
        <v>95</v>
      </c>
    </row>
    <row r="55" spans="1:1" x14ac:dyDescent="0.2">
      <c r="A55" s="150" t="s">
        <v>175</v>
      </c>
    </row>
    <row r="56" spans="1:1" x14ac:dyDescent="0.2">
      <c r="A56" s="153" t="s">
        <v>99</v>
      </c>
    </row>
    <row r="57" spans="1:1" x14ac:dyDescent="0.2">
      <c r="A57" s="153" t="s">
        <v>165</v>
      </c>
    </row>
    <row r="58" spans="1:1" x14ac:dyDescent="0.2">
      <c r="A58" s="153" t="s">
        <v>100</v>
      </c>
    </row>
    <row r="59" spans="1:1" x14ac:dyDescent="0.2">
      <c r="A59" s="153" t="s">
        <v>101</v>
      </c>
    </row>
    <row r="60" spans="1:1" x14ac:dyDescent="0.2">
      <c r="A60" s="153" t="s">
        <v>102</v>
      </c>
    </row>
    <row r="61" spans="1:1" x14ac:dyDescent="0.2">
      <c r="A61" s="153" t="s">
        <v>96</v>
      </c>
    </row>
    <row r="62" spans="1:1" x14ac:dyDescent="0.2">
      <c r="A62" t="s">
        <v>103</v>
      </c>
    </row>
    <row r="63" spans="1:1" x14ac:dyDescent="0.2">
      <c r="A63" t="s">
        <v>104</v>
      </c>
    </row>
    <row r="64" spans="1:1" x14ac:dyDescent="0.2">
      <c r="A64" t="s">
        <v>105</v>
      </c>
    </row>
    <row r="65" spans="1:1" x14ac:dyDescent="0.2">
      <c r="A65" s="152" t="s">
        <v>97</v>
      </c>
    </row>
    <row r="67" spans="1:1" x14ac:dyDescent="0.2">
      <c r="A67" s="150" t="s">
        <v>113</v>
      </c>
    </row>
    <row r="68" spans="1:1" x14ac:dyDescent="0.2">
      <c r="A68" t="s">
        <v>115</v>
      </c>
    </row>
    <row r="69" spans="1:1" x14ac:dyDescent="0.2">
      <c r="A69" t="s">
        <v>114</v>
      </c>
    </row>
    <row r="70" spans="1:1" x14ac:dyDescent="0.2">
      <c r="A70" t="s">
        <v>214</v>
      </c>
    </row>
    <row r="71" spans="1:1" x14ac:dyDescent="0.2">
      <c r="A71" t="s">
        <v>116</v>
      </c>
    </row>
    <row r="72" spans="1:1" x14ac:dyDescent="0.2">
      <c r="A72" t="s">
        <v>171</v>
      </c>
    </row>
    <row r="73" spans="1:1" x14ac:dyDescent="0.2">
      <c r="A73" t="s">
        <v>117</v>
      </c>
    </row>
    <row r="74" spans="1:1" x14ac:dyDescent="0.2">
      <c r="A74" t="s">
        <v>118</v>
      </c>
    </row>
    <row r="75" spans="1:1" x14ac:dyDescent="0.2">
      <c r="A75" t="s">
        <v>119</v>
      </c>
    </row>
    <row r="76" spans="1:1" x14ac:dyDescent="0.2">
      <c r="A76" t="s">
        <v>120</v>
      </c>
    </row>
    <row r="77" spans="1:1" x14ac:dyDescent="0.2">
      <c r="A77" t="s">
        <v>121</v>
      </c>
    </row>
    <row r="78" spans="1:1" x14ac:dyDescent="0.2">
      <c r="A78" t="s">
        <v>124</v>
      </c>
    </row>
    <row r="79" spans="1:1" x14ac:dyDescent="0.2">
      <c r="A79" t="s">
        <v>122</v>
      </c>
    </row>
    <row r="80" spans="1:1" x14ac:dyDescent="0.2">
      <c r="A80" t="s">
        <v>123</v>
      </c>
    </row>
    <row r="81" spans="1:1" x14ac:dyDescent="0.2">
      <c r="A81" s="152" t="s">
        <v>141</v>
      </c>
    </row>
    <row r="82" spans="1:1" x14ac:dyDescent="0.2">
      <c r="A82" s="152"/>
    </row>
    <row r="83" spans="1:1" x14ac:dyDescent="0.2">
      <c r="A83" s="154" t="s">
        <v>166</v>
      </c>
    </row>
    <row r="84" spans="1:1" x14ac:dyDescent="0.2">
      <c r="A84" s="150" t="s">
        <v>125</v>
      </c>
    </row>
    <row r="85" spans="1:1" x14ac:dyDescent="0.2">
      <c r="A85" s="153" t="s">
        <v>126</v>
      </c>
    </row>
    <row r="86" spans="1:1" x14ac:dyDescent="0.2">
      <c r="A86" s="153" t="s">
        <v>167</v>
      </c>
    </row>
    <row r="87" spans="1:1" x14ac:dyDescent="0.2">
      <c r="A87" s="153" t="s">
        <v>127</v>
      </c>
    </row>
    <row r="88" spans="1:1" x14ac:dyDescent="0.2">
      <c r="A88" t="s">
        <v>130</v>
      </c>
    </row>
    <row r="89" spans="1:1" x14ac:dyDescent="0.2">
      <c r="A89" t="s">
        <v>128</v>
      </c>
    </row>
    <row r="90" spans="1:1" x14ac:dyDescent="0.2">
      <c r="A90" t="s">
        <v>131</v>
      </c>
    </row>
    <row r="91" spans="1:1" x14ac:dyDescent="0.2">
      <c r="A91" t="s">
        <v>129</v>
      </c>
    </row>
    <row r="92" spans="1:1" x14ac:dyDescent="0.2">
      <c r="A92" s="152" t="s">
        <v>142</v>
      </c>
    </row>
    <row r="93" spans="1:1" x14ac:dyDescent="0.2">
      <c r="A93" s="152"/>
    </row>
    <row r="94" spans="1:1" x14ac:dyDescent="0.2">
      <c r="A94" s="154" t="s">
        <v>176</v>
      </c>
    </row>
    <row r="95" spans="1:1" x14ac:dyDescent="0.2">
      <c r="A95" s="154" t="s">
        <v>217</v>
      </c>
    </row>
    <row r="96" spans="1:1" x14ac:dyDescent="0.2">
      <c r="A96" s="153" t="s">
        <v>137</v>
      </c>
    </row>
    <row r="97" spans="1:1" x14ac:dyDescent="0.2">
      <c r="A97" s="153" t="s">
        <v>138</v>
      </c>
    </row>
    <row r="98" spans="1:1" x14ac:dyDescent="0.2">
      <c r="A98" s="153" t="s">
        <v>139</v>
      </c>
    </row>
    <row r="99" spans="1:1" x14ac:dyDescent="0.2">
      <c r="A99" s="153" t="s">
        <v>168</v>
      </c>
    </row>
    <row r="100" spans="1:1" x14ac:dyDescent="0.2">
      <c r="A100" s="153" t="s">
        <v>140</v>
      </c>
    </row>
    <row r="101" spans="1:1" x14ac:dyDescent="0.2">
      <c r="A101" s="152" t="s">
        <v>143</v>
      </c>
    </row>
    <row r="103" spans="1:1" x14ac:dyDescent="0.2">
      <c r="A103" s="154" t="s">
        <v>144</v>
      </c>
    </row>
    <row r="104" spans="1:1" x14ac:dyDescent="0.2">
      <c r="A104" s="154" t="s">
        <v>145</v>
      </c>
    </row>
    <row r="105" spans="1:1" x14ac:dyDescent="0.2">
      <c r="A105" s="153" t="s">
        <v>146</v>
      </c>
    </row>
    <row r="106" spans="1:1" x14ac:dyDescent="0.2">
      <c r="A106" s="153" t="s">
        <v>147</v>
      </c>
    </row>
    <row r="107" spans="1:1" x14ac:dyDescent="0.2">
      <c r="A107" s="153" t="s">
        <v>180</v>
      </c>
    </row>
    <row r="108" spans="1:1" x14ac:dyDescent="0.2">
      <c r="A108" s="153" t="s">
        <v>178</v>
      </c>
    </row>
    <row r="109" spans="1:1" x14ac:dyDescent="0.2">
      <c r="A109" s="153" t="s">
        <v>179</v>
      </c>
    </row>
    <row r="110" spans="1:1" x14ac:dyDescent="0.2">
      <c r="A110" s="152" t="s">
        <v>148</v>
      </c>
    </row>
    <row r="112" spans="1:1" x14ac:dyDescent="0.2">
      <c r="A112" s="154" t="s">
        <v>149</v>
      </c>
    </row>
    <row r="113" spans="1:1" x14ac:dyDescent="0.2">
      <c r="A113" s="153" t="s">
        <v>146</v>
      </c>
    </row>
    <row r="114" spans="1:1" x14ac:dyDescent="0.2">
      <c r="A114" s="153" t="s">
        <v>147</v>
      </c>
    </row>
    <row r="115" spans="1:1" x14ac:dyDescent="0.2">
      <c r="A115" s="153" t="s">
        <v>180</v>
      </c>
    </row>
    <row r="116" spans="1:1" x14ac:dyDescent="0.2">
      <c r="A116" s="153" t="s">
        <v>150</v>
      </c>
    </row>
    <row r="117" spans="1:1" x14ac:dyDescent="0.2">
      <c r="A117" s="153" t="s">
        <v>151</v>
      </c>
    </row>
    <row r="118" spans="1:1" x14ac:dyDescent="0.2">
      <c r="A118" s="152" t="s">
        <v>152</v>
      </c>
    </row>
    <row r="119" spans="1:1" x14ac:dyDescent="0.2">
      <c r="A119" s="152"/>
    </row>
    <row r="120" spans="1:1" x14ac:dyDescent="0.2">
      <c r="A120" s="150" t="s">
        <v>153</v>
      </c>
    </row>
    <row r="121" spans="1:1" x14ac:dyDescent="0.2">
      <c r="A121" s="152" t="s">
        <v>154</v>
      </c>
    </row>
    <row r="122" spans="1:1" x14ac:dyDescent="0.2">
      <c r="A122" s="153" t="s">
        <v>146</v>
      </c>
    </row>
    <row r="123" spans="1:1" x14ac:dyDescent="0.2">
      <c r="A123" t="s">
        <v>155</v>
      </c>
    </row>
    <row r="124" spans="1:1" x14ac:dyDescent="0.2">
      <c r="A124" t="s">
        <v>157</v>
      </c>
    </row>
    <row r="125" spans="1:1" x14ac:dyDescent="0.2">
      <c r="A125" s="153" t="s">
        <v>180</v>
      </c>
    </row>
    <row r="126" spans="1:1" x14ac:dyDescent="0.2">
      <c r="A126" t="s">
        <v>158</v>
      </c>
    </row>
    <row r="127" spans="1:1" x14ac:dyDescent="0.2">
      <c r="A127" t="s">
        <v>159</v>
      </c>
    </row>
    <row r="128" spans="1:1" x14ac:dyDescent="0.2">
      <c r="A128" s="152" t="s">
        <v>160</v>
      </c>
    </row>
    <row r="129" spans="1:1" x14ac:dyDescent="0.2">
      <c r="A129" s="152"/>
    </row>
    <row r="130" spans="1:1" x14ac:dyDescent="0.2">
      <c r="A130" s="150" t="s">
        <v>107</v>
      </c>
    </row>
    <row r="131" spans="1:1" x14ac:dyDescent="0.2">
      <c r="A131" t="s">
        <v>109</v>
      </c>
    </row>
    <row r="132" spans="1:1" x14ac:dyDescent="0.2">
      <c r="A132" t="s">
        <v>110</v>
      </c>
    </row>
    <row r="133" spans="1:1" x14ac:dyDescent="0.2">
      <c r="A133" t="s">
        <v>156</v>
      </c>
    </row>
    <row r="134" spans="1:1" x14ac:dyDescent="0.2">
      <c r="A134" t="s">
        <v>108</v>
      </c>
    </row>
    <row r="135" spans="1:1" x14ac:dyDescent="0.2">
      <c r="A135" s="153" t="s">
        <v>189</v>
      </c>
    </row>
    <row r="136" spans="1:1" x14ac:dyDescent="0.2">
      <c r="A136" t="s">
        <v>111</v>
      </c>
    </row>
    <row r="137" spans="1:1" x14ac:dyDescent="0.2">
      <c r="A137" t="s">
        <v>112</v>
      </c>
    </row>
    <row r="138" spans="1:1" x14ac:dyDescent="0.2">
      <c r="A138" s="152" t="s">
        <v>106</v>
      </c>
    </row>
    <row r="140" spans="1:1" x14ac:dyDescent="0.2">
      <c r="A140" s="150" t="s">
        <v>228</v>
      </c>
    </row>
    <row r="141" spans="1:1" x14ac:dyDescent="0.2">
      <c r="A141" t="s">
        <v>195</v>
      </c>
    </row>
    <row r="142" spans="1:1" x14ac:dyDescent="0.2">
      <c r="A142" t="s">
        <v>196</v>
      </c>
    </row>
    <row r="143" spans="1:1" x14ac:dyDescent="0.2">
      <c r="A143" t="s">
        <v>211</v>
      </c>
    </row>
    <row r="144" spans="1:1" x14ac:dyDescent="0.2">
      <c r="A144" t="s">
        <v>215</v>
      </c>
    </row>
    <row r="145" spans="1:1" x14ac:dyDescent="0.2">
      <c r="A145" t="s">
        <v>216</v>
      </c>
    </row>
    <row r="147" spans="1:1" x14ac:dyDescent="0.2">
      <c r="A147" s="150" t="s">
        <v>191</v>
      </c>
    </row>
    <row r="148" spans="1:1" x14ac:dyDescent="0.2">
      <c r="A148" t="s">
        <v>224</v>
      </c>
    </row>
    <row r="149" spans="1:1" x14ac:dyDescent="0.2">
      <c r="A149" t="s">
        <v>225</v>
      </c>
    </row>
    <row r="150" spans="1:1" x14ac:dyDescent="0.2">
      <c r="A150" t="s">
        <v>223</v>
      </c>
    </row>
    <row r="151" spans="1:1" x14ac:dyDescent="0.2">
      <c r="A151" t="s">
        <v>229</v>
      </c>
    </row>
  </sheetData>
  <phoneticPr fontId="2" type="noConversion"/>
  <hyperlinks>
    <hyperlink ref="A9" r:id="rId1"/>
    <hyperlink ref="A11" r:id="rId2"/>
  </hyperlinks>
  <pageMargins left="0.75" right="0.75" top="1" bottom="1" header="0.5" footer="0.5"/>
  <pageSetup paperSize="9" orientation="portrait" verticalDpi="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3"/>
  <sheetViews>
    <sheetView zoomScale="85" workbookViewId="0">
      <selection activeCell="B5" sqref="B5"/>
    </sheetView>
  </sheetViews>
  <sheetFormatPr defaultRowHeight="12.75" x14ac:dyDescent="0.2"/>
  <cols>
    <col min="1" max="1" width="9.5703125" style="1" bestFit="1" customWidth="1"/>
    <col min="2" max="2" width="9.5703125" style="1" customWidth="1"/>
    <col min="3" max="3" width="20.140625" style="1" customWidth="1"/>
    <col min="4" max="4" width="12.7109375" style="1" customWidth="1"/>
    <col min="5" max="5" width="12.5703125" style="1" bestFit="1" customWidth="1"/>
    <col min="6" max="6" width="11.85546875" style="1" customWidth="1"/>
    <col min="7" max="7" width="11.28515625" style="1" customWidth="1"/>
    <col min="8" max="8" width="13.7109375" style="1" customWidth="1"/>
    <col min="9" max="9" width="10.85546875" style="1" customWidth="1"/>
    <col min="10" max="10" width="10.5703125" style="1" customWidth="1"/>
    <col min="11" max="11" width="12.28515625" style="1" customWidth="1"/>
    <col min="12" max="12" width="10.85546875" style="1" customWidth="1"/>
    <col min="13" max="13" width="10.7109375" style="1" customWidth="1"/>
    <col min="14" max="14" width="11.5703125" style="1" customWidth="1"/>
    <col min="15" max="15" width="10.140625" style="1" customWidth="1"/>
    <col min="16" max="16384" width="9.140625" style="1"/>
  </cols>
  <sheetData>
    <row r="2" spans="1:15" ht="13.5" thickBot="1" x14ac:dyDescent="0.25"/>
    <row r="3" spans="1:15" ht="15.75" x14ac:dyDescent="0.25">
      <c r="A3" s="41" t="s">
        <v>44</v>
      </c>
      <c r="B3" s="41"/>
      <c r="C3" s="41"/>
      <c r="D3" s="41"/>
      <c r="F3" s="201" t="s">
        <v>63</v>
      </c>
      <c r="G3" s="202"/>
      <c r="H3" s="202"/>
      <c r="I3" s="202"/>
      <c r="J3" s="203"/>
      <c r="K3" s="201" t="s">
        <v>43</v>
      </c>
      <c r="L3" s="202"/>
      <c r="M3" s="202"/>
      <c r="N3" s="202"/>
      <c r="O3" s="203"/>
    </row>
    <row r="4" spans="1:15" x14ac:dyDescent="0.2">
      <c r="A4" s="5" t="s">
        <v>74</v>
      </c>
      <c r="B4" s="5" t="s">
        <v>66</v>
      </c>
      <c r="C4" s="5" t="s">
        <v>17</v>
      </c>
      <c r="D4" s="44" t="s">
        <v>164</v>
      </c>
      <c r="E4" s="44" t="s">
        <v>42</v>
      </c>
      <c r="F4" s="45" t="s">
        <v>9</v>
      </c>
      <c r="G4" s="5" t="s">
        <v>10</v>
      </c>
      <c r="H4" s="5" t="s">
        <v>11</v>
      </c>
      <c r="I4" s="5" t="s">
        <v>12</v>
      </c>
      <c r="J4" s="46" t="s">
        <v>13</v>
      </c>
      <c r="K4" s="45" t="s">
        <v>9</v>
      </c>
      <c r="L4" s="5" t="s">
        <v>10</v>
      </c>
      <c r="M4" s="5" t="s">
        <v>11</v>
      </c>
      <c r="N4" s="5" t="s">
        <v>12</v>
      </c>
      <c r="O4" s="46" t="s">
        <v>13</v>
      </c>
    </row>
    <row r="5" spans="1:15" x14ac:dyDescent="0.2">
      <c r="A5" s="21"/>
      <c r="B5" s="21"/>
      <c r="C5" s="9"/>
      <c r="D5" s="31"/>
      <c r="E5" s="31"/>
      <c r="F5" s="32"/>
      <c r="G5" s="9"/>
      <c r="H5" s="9"/>
      <c r="I5" s="9"/>
      <c r="J5" s="33"/>
      <c r="K5" s="130">
        <f>+F5*$E5</f>
        <v>0</v>
      </c>
      <c r="L5" s="130">
        <f>+G5*$E5</f>
        <v>0</v>
      </c>
      <c r="M5" s="130">
        <f>+H5*$E5</f>
        <v>0</v>
      </c>
      <c r="N5" s="130">
        <f>+I5*$E5</f>
        <v>0</v>
      </c>
      <c r="O5" s="130">
        <f>+J5*$E5</f>
        <v>0</v>
      </c>
    </row>
    <row r="6" spans="1:15" x14ac:dyDescent="0.2">
      <c r="A6" s="21"/>
      <c r="B6" s="21"/>
      <c r="C6" s="9"/>
      <c r="D6" s="31"/>
      <c r="E6" s="31"/>
      <c r="F6" s="32"/>
      <c r="G6" s="9"/>
      <c r="H6" s="9"/>
      <c r="I6" s="9"/>
      <c r="J6" s="33"/>
      <c r="K6" s="130">
        <f t="shared" ref="K6:K15" si="0">+F6*$E6</f>
        <v>0</v>
      </c>
      <c r="L6" s="130">
        <f t="shared" ref="L6:L15" si="1">+G6*$E6</f>
        <v>0</v>
      </c>
      <c r="M6" s="130">
        <f t="shared" ref="M6:M15" si="2">+H6*$E6</f>
        <v>0</v>
      </c>
      <c r="N6" s="130">
        <f t="shared" ref="N6:N15" si="3">+I6*$E6</f>
        <v>0</v>
      </c>
      <c r="O6" s="130">
        <f t="shared" ref="O6:O15" si="4">+J6*$E6</f>
        <v>0</v>
      </c>
    </row>
    <row r="7" spans="1:15" x14ac:dyDescent="0.2">
      <c r="A7" s="21"/>
      <c r="B7" s="21"/>
      <c r="C7" s="9"/>
      <c r="D7" s="31"/>
      <c r="E7" s="31"/>
      <c r="F7" s="32"/>
      <c r="G7" s="9"/>
      <c r="H7" s="9"/>
      <c r="I7" s="9"/>
      <c r="J7" s="33"/>
      <c r="K7" s="130">
        <f t="shared" si="0"/>
        <v>0</v>
      </c>
      <c r="L7" s="130">
        <f t="shared" si="1"/>
        <v>0</v>
      </c>
      <c r="M7" s="130">
        <f t="shared" si="2"/>
        <v>0</v>
      </c>
      <c r="N7" s="130">
        <f t="shared" si="3"/>
        <v>0</v>
      </c>
      <c r="O7" s="130">
        <f t="shared" si="4"/>
        <v>0</v>
      </c>
    </row>
    <row r="8" spans="1:15" x14ac:dyDescent="0.2">
      <c r="A8" s="21"/>
      <c r="B8" s="21"/>
      <c r="C8" s="9"/>
      <c r="D8" s="31"/>
      <c r="E8" s="31"/>
      <c r="F8" s="32"/>
      <c r="G8" s="9"/>
      <c r="H8" s="9"/>
      <c r="I8" s="9"/>
      <c r="J8" s="33"/>
      <c r="K8" s="130">
        <f t="shared" si="0"/>
        <v>0</v>
      </c>
      <c r="L8" s="130">
        <f t="shared" si="1"/>
        <v>0</v>
      </c>
      <c r="M8" s="130">
        <f t="shared" si="2"/>
        <v>0</v>
      </c>
      <c r="N8" s="130">
        <f t="shared" si="3"/>
        <v>0</v>
      </c>
      <c r="O8" s="130">
        <f t="shared" si="4"/>
        <v>0</v>
      </c>
    </row>
    <row r="9" spans="1:15" x14ac:dyDescent="0.2">
      <c r="A9" s="21"/>
      <c r="B9" s="21"/>
      <c r="C9" s="9"/>
      <c r="D9" s="31"/>
      <c r="E9" s="31"/>
      <c r="F9" s="32"/>
      <c r="G9" s="9"/>
      <c r="H9" s="9"/>
      <c r="I9" s="9"/>
      <c r="J9" s="33"/>
      <c r="K9" s="130">
        <f t="shared" si="0"/>
        <v>0</v>
      </c>
      <c r="L9" s="130">
        <f t="shared" si="1"/>
        <v>0</v>
      </c>
      <c r="M9" s="130">
        <f t="shared" si="2"/>
        <v>0</v>
      </c>
      <c r="N9" s="130">
        <f t="shared" si="3"/>
        <v>0</v>
      </c>
      <c r="O9" s="130">
        <f t="shared" si="4"/>
        <v>0</v>
      </c>
    </row>
    <row r="10" spans="1:15" x14ac:dyDescent="0.2">
      <c r="A10" s="21"/>
      <c r="B10" s="21"/>
      <c r="C10" s="9"/>
      <c r="D10" s="31"/>
      <c r="E10" s="31"/>
      <c r="F10" s="32"/>
      <c r="G10" s="9"/>
      <c r="H10" s="9"/>
      <c r="I10" s="9"/>
      <c r="J10" s="33"/>
      <c r="K10" s="130">
        <f t="shared" si="0"/>
        <v>0</v>
      </c>
      <c r="L10" s="130">
        <f t="shared" si="1"/>
        <v>0</v>
      </c>
      <c r="M10" s="130">
        <f t="shared" si="2"/>
        <v>0</v>
      </c>
      <c r="N10" s="130">
        <f t="shared" si="3"/>
        <v>0</v>
      </c>
      <c r="O10" s="130">
        <f t="shared" si="4"/>
        <v>0</v>
      </c>
    </row>
    <row r="11" spans="1:15" x14ac:dyDescent="0.2">
      <c r="A11" s="21"/>
      <c r="B11" s="21"/>
      <c r="C11" s="9"/>
      <c r="D11" s="31"/>
      <c r="E11" s="31"/>
      <c r="F11" s="32"/>
      <c r="G11" s="9"/>
      <c r="H11" s="9"/>
      <c r="I11" s="9"/>
      <c r="J11" s="33"/>
      <c r="K11" s="130">
        <f t="shared" si="0"/>
        <v>0</v>
      </c>
      <c r="L11" s="130">
        <f t="shared" si="1"/>
        <v>0</v>
      </c>
      <c r="M11" s="130">
        <f t="shared" si="2"/>
        <v>0</v>
      </c>
      <c r="N11" s="130">
        <f t="shared" si="3"/>
        <v>0</v>
      </c>
      <c r="O11" s="130">
        <f t="shared" si="4"/>
        <v>0</v>
      </c>
    </row>
    <row r="12" spans="1:15" x14ac:dyDescent="0.2">
      <c r="A12" s="21"/>
      <c r="B12" s="21"/>
      <c r="C12" s="9"/>
      <c r="D12" s="31"/>
      <c r="E12" s="31"/>
      <c r="F12" s="32"/>
      <c r="G12" s="9"/>
      <c r="H12" s="9"/>
      <c r="I12" s="9"/>
      <c r="J12" s="33"/>
      <c r="K12" s="130">
        <f t="shared" si="0"/>
        <v>0</v>
      </c>
      <c r="L12" s="130">
        <f t="shared" si="1"/>
        <v>0</v>
      </c>
      <c r="M12" s="130">
        <f t="shared" si="2"/>
        <v>0</v>
      </c>
      <c r="N12" s="130">
        <f t="shared" si="3"/>
        <v>0</v>
      </c>
      <c r="O12" s="130">
        <f t="shared" si="4"/>
        <v>0</v>
      </c>
    </row>
    <row r="13" spans="1:15" x14ac:dyDescent="0.2">
      <c r="A13" s="21"/>
      <c r="B13" s="21"/>
      <c r="C13" s="9"/>
      <c r="D13" s="31"/>
      <c r="E13" s="31"/>
      <c r="F13" s="32"/>
      <c r="G13" s="9"/>
      <c r="H13" s="9"/>
      <c r="I13" s="9"/>
      <c r="J13" s="33"/>
      <c r="K13" s="130">
        <f t="shared" si="0"/>
        <v>0</v>
      </c>
      <c r="L13" s="130">
        <f t="shared" si="1"/>
        <v>0</v>
      </c>
      <c r="M13" s="130">
        <f t="shared" si="2"/>
        <v>0</v>
      </c>
      <c r="N13" s="130">
        <f t="shared" si="3"/>
        <v>0</v>
      </c>
      <c r="O13" s="130">
        <f t="shared" si="4"/>
        <v>0</v>
      </c>
    </row>
    <row r="14" spans="1:15" x14ac:dyDescent="0.2">
      <c r="A14" s="21"/>
      <c r="B14" s="21"/>
      <c r="C14" s="9"/>
      <c r="D14" s="31"/>
      <c r="E14" s="31"/>
      <c r="F14" s="32"/>
      <c r="G14" s="9"/>
      <c r="H14" s="9"/>
      <c r="I14" s="9"/>
      <c r="J14" s="33"/>
      <c r="K14" s="130">
        <f t="shared" si="0"/>
        <v>0</v>
      </c>
      <c r="L14" s="130">
        <f t="shared" si="1"/>
        <v>0</v>
      </c>
      <c r="M14" s="130">
        <f t="shared" si="2"/>
        <v>0</v>
      </c>
      <c r="N14" s="130">
        <f t="shared" si="3"/>
        <v>0</v>
      </c>
      <c r="O14" s="130">
        <f t="shared" si="4"/>
        <v>0</v>
      </c>
    </row>
    <row r="15" spans="1:15" x14ac:dyDescent="0.2">
      <c r="A15" s="21"/>
      <c r="B15" s="21"/>
      <c r="C15" s="9"/>
      <c r="D15" s="31"/>
      <c r="E15" s="31"/>
      <c r="F15" s="32"/>
      <c r="G15" s="9"/>
      <c r="H15" s="9"/>
      <c r="I15" s="9"/>
      <c r="J15" s="33"/>
      <c r="K15" s="130">
        <f t="shared" si="0"/>
        <v>0</v>
      </c>
      <c r="L15" s="130">
        <f t="shared" si="1"/>
        <v>0</v>
      </c>
      <c r="M15" s="130">
        <f t="shared" si="2"/>
        <v>0</v>
      </c>
      <c r="N15" s="130">
        <f t="shared" si="3"/>
        <v>0</v>
      </c>
      <c r="O15" s="130">
        <f t="shared" si="4"/>
        <v>0</v>
      </c>
    </row>
    <row r="16" spans="1:15" x14ac:dyDescent="0.2">
      <c r="A16" s="21"/>
      <c r="B16" s="21"/>
      <c r="C16" s="9"/>
      <c r="D16" s="31"/>
      <c r="E16" s="31"/>
      <c r="F16" s="32"/>
      <c r="G16" s="9"/>
      <c r="H16" s="9"/>
      <c r="I16" s="9"/>
      <c r="J16" s="33"/>
      <c r="K16" s="130">
        <f t="shared" ref="K16:K24" si="5">+F16*$E16</f>
        <v>0</v>
      </c>
      <c r="L16" s="130">
        <f t="shared" ref="L16:L24" si="6">+G16*$E16</f>
        <v>0</v>
      </c>
      <c r="M16" s="130">
        <f t="shared" ref="M16:M24" si="7">+H16*$E16</f>
        <v>0</v>
      </c>
      <c r="N16" s="130">
        <f t="shared" ref="N16:N24" si="8">+I16*$E16</f>
        <v>0</v>
      </c>
      <c r="O16" s="130">
        <f t="shared" ref="O16:O24" si="9">+J16*$E16</f>
        <v>0</v>
      </c>
    </row>
    <row r="17" spans="1:15" x14ac:dyDescent="0.2">
      <c r="A17" s="21"/>
      <c r="B17" s="21"/>
      <c r="C17" s="9"/>
      <c r="D17" s="31"/>
      <c r="E17" s="31"/>
      <c r="F17" s="32"/>
      <c r="G17" s="9"/>
      <c r="H17" s="9"/>
      <c r="I17" s="9"/>
      <c r="J17" s="33"/>
      <c r="K17" s="130">
        <f t="shared" si="5"/>
        <v>0</v>
      </c>
      <c r="L17" s="130">
        <f t="shared" si="6"/>
        <v>0</v>
      </c>
      <c r="M17" s="130">
        <f t="shared" si="7"/>
        <v>0</v>
      </c>
      <c r="N17" s="130">
        <f t="shared" si="8"/>
        <v>0</v>
      </c>
      <c r="O17" s="130">
        <f t="shared" si="9"/>
        <v>0</v>
      </c>
    </row>
    <row r="18" spans="1:15" x14ac:dyDescent="0.2">
      <c r="A18" s="21"/>
      <c r="B18" s="21"/>
      <c r="C18" s="9"/>
      <c r="D18" s="31"/>
      <c r="E18" s="31"/>
      <c r="F18" s="32"/>
      <c r="G18" s="9"/>
      <c r="H18" s="9"/>
      <c r="I18" s="9"/>
      <c r="J18" s="33"/>
      <c r="K18" s="130">
        <f t="shared" si="5"/>
        <v>0</v>
      </c>
      <c r="L18" s="130">
        <f t="shared" si="6"/>
        <v>0</v>
      </c>
      <c r="M18" s="130">
        <f t="shared" si="7"/>
        <v>0</v>
      </c>
      <c r="N18" s="130">
        <f t="shared" si="8"/>
        <v>0</v>
      </c>
      <c r="O18" s="130">
        <f t="shared" si="9"/>
        <v>0</v>
      </c>
    </row>
    <row r="19" spans="1:15" x14ac:dyDescent="0.2">
      <c r="A19" s="21"/>
      <c r="B19" s="21"/>
      <c r="C19" s="9"/>
      <c r="D19" s="31"/>
      <c r="E19" s="31"/>
      <c r="F19" s="32"/>
      <c r="G19" s="9"/>
      <c r="H19" s="9"/>
      <c r="I19" s="9"/>
      <c r="J19" s="33"/>
      <c r="K19" s="130">
        <f t="shared" si="5"/>
        <v>0</v>
      </c>
      <c r="L19" s="130">
        <f t="shared" si="6"/>
        <v>0</v>
      </c>
      <c r="M19" s="130">
        <f t="shared" si="7"/>
        <v>0</v>
      </c>
      <c r="N19" s="130">
        <f t="shared" si="8"/>
        <v>0</v>
      </c>
      <c r="O19" s="130">
        <f t="shared" si="9"/>
        <v>0</v>
      </c>
    </row>
    <row r="20" spans="1:15" x14ac:dyDescent="0.2">
      <c r="A20" s="21"/>
      <c r="B20" s="21"/>
      <c r="C20" s="9"/>
      <c r="D20" s="31"/>
      <c r="E20" s="31"/>
      <c r="F20" s="32"/>
      <c r="G20" s="9"/>
      <c r="H20" s="9"/>
      <c r="I20" s="9"/>
      <c r="J20" s="33"/>
      <c r="K20" s="130">
        <f t="shared" si="5"/>
        <v>0</v>
      </c>
      <c r="L20" s="130">
        <f t="shared" si="6"/>
        <v>0</v>
      </c>
      <c r="M20" s="130">
        <f t="shared" si="7"/>
        <v>0</v>
      </c>
      <c r="N20" s="130">
        <f t="shared" si="8"/>
        <v>0</v>
      </c>
      <c r="O20" s="130">
        <f t="shared" si="9"/>
        <v>0</v>
      </c>
    </row>
    <row r="21" spans="1:15" x14ac:dyDescent="0.2">
      <c r="A21" s="21"/>
      <c r="B21" s="21"/>
      <c r="C21" s="9"/>
      <c r="D21" s="31"/>
      <c r="E21" s="31"/>
      <c r="F21" s="32"/>
      <c r="G21" s="9"/>
      <c r="H21" s="9"/>
      <c r="I21" s="9"/>
      <c r="J21" s="33"/>
      <c r="K21" s="130">
        <f t="shared" si="5"/>
        <v>0</v>
      </c>
      <c r="L21" s="130">
        <f t="shared" si="6"/>
        <v>0</v>
      </c>
      <c r="M21" s="130">
        <f t="shared" si="7"/>
        <v>0</v>
      </c>
      <c r="N21" s="130">
        <f t="shared" si="8"/>
        <v>0</v>
      </c>
      <c r="O21" s="130">
        <f t="shared" si="9"/>
        <v>0</v>
      </c>
    </row>
    <row r="22" spans="1:15" x14ac:dyDescent="0.2">
      <c r="A22" s="21"/>
      <c r="B22" s="21"/>
      <c r="C22" s="9"/>
      <c r="D22" s="31"/>
      <c r="E22" s="31"/>
      <c r="F22" s="32"/>
      <c r="G22" s="9"/>
      <c r="H22" s="9"/>
      <c r="I22" s="9"/>
      <c r="J22" s="33"/>
      <c r="K22" s="130">
        <f t="shared" si="5"/>
        <v>0</v>
      </c>
      <c r="L22" s="130">
        <f t="shared" si="6"/>
        <v>0</v>
      </c>
      <c r="M22" s="130">
        <f t="shared" si="7"/>
        <v>0</v>
      </c>
      <c r="N22" s="130">
        <f t="shared" si="8"/>
        <v>0</v>
      </c>
      <c r="O22" s="130">
        <f t="shared" si="9"/>
        <v>0</v>
      </c>
    </row>
    <row r="23" spans="1:15" x14ac:dyDescent="0.2">
      <c r="A23" s="21"/>
      <c r="B23" s="21"/>
      <c r="C23" s="9"/>
      <c r="D23" s="31"/>
      <c r="E23" s="31"/>
      <c r="F23" s="32"/>
      <c r="G23" s="9"/>
      <c r="H23" s="9"/>
      <c r="I23" s="9"/>
      <c r="J23" s="33"/>
      <c r="K23" s="130">
        <f t="shared" si="5"/>
        <v>0</v>
      </c>
      <c r="L23" s="130">
        <f t="shared" si="6"/>
        <v>0</v>
      </c>
      <c r="M23" s="130">
        <f t="shared" si="7"/>
        <v>0</v>
      </c>
      <c r="N23" s="130">
        <f t="shared" si="8"/>
        <v>0</v>
      </c>
      <c r="O23" s="130">
        <f t="shared" si="9"/>
        <v>0</v>
      </c>
    </row>
    <row r="24" spans="1:15" x14ac:dyDescent="0.2">
      <c r="A24" s="21"/>
      <c r="B24" s="21"/>
      <c r="C24" s="9"/>
      <c r="D24" s="31"/>
      <c r="E24" s="31"/>
      <c r="F24" s="32"/>
      <c r="G24" s="9"/>
      <c r="H24" s="9"/>
      <c r="I24" s="9"/>
      <c r="J24" s="33"/>
      <c r="K24" s="130">
        <f t="shared" si="5"/>
        <v>0</v>
      </c>
      <c r="L24" s="130">
        <f t="shared" si="6"/>
        <v>0</v>
      </c>
      <c r="M24" s="130">
        <f t="shared" si="7"/>
        <v>0</v>
      </c>
      <c r="N24" s="130">
        <f t="shared" si="8"/>
        <v>0</v>
      </c>
      <c r="O24" s="130">
        <f t="shared" si="9"/>
        <v>0</v>
      </c>
    </row>
    <row r="25" spans="1:15" x14ac:dyDescent="0.2">
      <c r="K25" s="123">
        <f>+SUM(K5:K24)</f>
        <v>0</v>
      </c>
      <c r="L25" s="123">
        <f>+SUM(L5:L24)</f>
        <v>0</v>
      </c>
      <c r="M25" s="123">
        <f>+SUM(M5:M24)</f>
        <v>0</v>
      </c>
      <c r="N25" s="123">
        <f>+SUM(N5:N24)</f>
        <v>0</v>
      </c>
      <c r="O25" s="123">
        <f>+SUM(O5:O24)</f>
        <v>0</v>
      </c>
    </row>
    <row r="26" spans="1:15" x14ac:dyDescent="0.2">
      <c r="A26" s="64" t="s">
        <v>59</v>
      </c>
      <c r="B26" s="64"/>
      <c r="C26" s="64"/>
      <c r="D26" s="64"/>
    </row>
    <row r="28" spans="1:15" hidden="1" x14ac:dyDescent="0.2">
      <c r="A28" s="1" t="s">
        <v>181</v>
      </c>
      <c r="K28" s="16">
        <f t="shared" ref="K28:K33" si="10">+SUMIF($A$5:$A$24,$A28,K$5:K$24)</f>
        <v>0</v>
      </c>
      <c r="L28" s="16">
        <f t="shared" ref="L28:O33" si="11">+SUMIF($A$5:$A$24,$A28,L$5:L$24)</f>
        <v>0</v>
      </c>
      <c r="M28" s="16">
        <f t="shared" si="11"/>
        <v>0</v>
      </c>
      <c r="N28" s="16">
        <f t="shared" si="11"/>
        <v>0</v>
      </c>
      <c r="O28" s="16">
        <f t="shared" si="11"/>
        <v>0</v>
      </c>
    </row>
    <row r="29" spans="1:15" hidden="1" x14ac:dyDescent="0.2">
      <c r="A29" s="1" t="s">
        <v>182</v>
      </c>
      <c r="K29" s="16">
        <f t="shared" si="10"/>
        <v>0</v>
      </c>
      <c r="L29" s="16">
        <f t="shared" si="11"/>
        <v>0</v>
      </c>
      <c r="M29" s="16">
        <f t="shared" si="11"/>
        <v>0</v>
      </c>
      <c r="N29" s="16">
        <f t="shared" si="11"/>
        <v>0</v>
      </c>
      <c r="O29" s="16">
        <f t="shared" si="11"/>
        <v>0</v>
      </c>
    </row>
    <row r="30" spans="1:15" hidden="1" x14ac:dyDescent="0.2">
      <c r="A30" s="1" t="s">
        <v>185</v>
      </c>
      <c r="K30" s="16">
        <f t="shared" si="10"/>
        <v>0</v>
      </c>
      <c r="L30" s="16">
        <f t="shared" si="11"/>
        <v>0</v>
      </c>
      <c r="M30" s="16">
        <f t="shared" si="11"/>
        <v>0</v>
      </c>
      <c r="N30" s="16">
        <f t="shared" si="11"/>
        <v>0</v>
      </c>
      <c r="O30" s="16">
        <f t="shared" si="11"/>
        <v>0</v>
      </c>
    </row>
    <row r="31" spans="1:15" hidden="1" x14ac:dyDescent="0.2">
      <c r="A31" s="1" t="s">
        <v>234</v>
      </c>
      <c r="K31" s="16">
        <f t="shared" si="10"/>
        <v>0</v>
      </c>
      <c r="L31" s="16">
        <f t="shared" si="11"/>
        <v>0</v>
      </c>
      <c r="M31" s="16">
        <f t="shared" si="11"/>
        <v>0</v>
      </c>
      <c r="N31" s="16">
        <f t="shared" si="11"/>
        <v>0</v>
      </c>
      <c r="O31" s="16">
        <f t="shared" si="11"/>
        <v>0</v>
      </c>
    </row>
    <row r="32" spans="1:15" hidden="1" x14ac:dyDescent="0.2">
      <c r="A32" s="1" t="s">
        <v>183</v>
      </c>
      <c r="K32" s="16">
        <f t="shared" si="10"/>
        <v>0</v>
      </c>
      <c r="L32" s="16">
        <f t="shared" si="11"/>
        <v>0</v>
      </c>
      <c r="M32" s="16">
        <f t="shared" si="11"/>
        <v>0</v>
      </c>
      <c r="N32" s="16">
        <f t="shared" si="11"/>
        <v>0</v>
      </c>
      <c r="O32" s="16">
        <f t="shared" si="11"/>
        <v>0</v>
      </c>
    </row>
    <row r="33" spans="1:15" hidden="1" x14ac:dyDescent="0.2">
      <c r="A33" s="1" t="s">
        <v>184</v>
      </c>
      <c r="K33" s="16">
        <f t="shared" si="10"/>
        <v>0</v>
      </c>
      <c r="L33" s="16">
        <f t="shared" si="11"/>
        <v>0</v>
      </c>
      <c r="M33" s="16">
        <f t="shared" si="11"/>
        <v>0</v>
      </c>
      <c r="N33" s="16">
        <f t="shared" si="11"/>
        <v>0</v>
      </c>
      <c r="O33" s="16">
        <f t="shared" si="11"/>
        <v>0</v>
      </c>
    </row>
  </sheetData>
  <mergeCells count="2">
    <mergeCell ref="F3:J3"/>
    <mergeCell ref="K3:O3"/>
  </mergeCells>
  <phoneticPr fontId="2" type="noConversion"/>
  <dataValidations count="1">
    <dataValidation type="list" allowBlank="1" showInputMessage="1" showErrorMessage="1" sqref="A5:A24">
      <formula1>$A$28:$A$33</formula1>
    </dataValidation>
  </dataValidation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8"/>
  <sheetViews>
    <sheetView zoomScale="85" workbookViewId="0">
      <selection activeCell="B33" sqref="B33"/>
    </sheetView>
  </sheetViews>
  <sheetFormatPr defaultRowHeight="12.75" x14ac:dyDescent="0.2"/>
  <cols>
    <col min="1" max="1" width="29.7109375" style="1" customWidth="1"/>
    <col min="2" max="2" width="24" style="1" customWidth="1"/>
    <col min="3" max="3" width="24.7109375" style="1" customWidth="1"/>
    <col min="4" max="4" width="13.5703125" style="1" customWidth="1"/>
    <col min="5" max="5" width="13.85546875" style="1" customWidth="1"/>
    <col min="6" max="6" width="15.5703125" style="1" customWidth="1"/>
    <col min="7" max="7" width="12.7109375" style="1" customWidth="1"/>
    <col min="8" max="8" width="14.42578125" style="1" customWidth="1"/>
    <col min="9" max="9" width="15.28515625" style="1" bestFit="1" customWidth="1"/>
    <col min="10" max="16384" width="9.140625" style="1"/>
  </cols>
  <sheetData>
    <row r="2" spans="1:9" ht="13.5" thickBot="1" x14ac:dyDescent="0.25"/>
    <row r="3" spans="1:9" ht="15.75" x14ac:dyDescent="0.25">
      <c r="A3" s="41" t="s">
        <v>194</v>
      </c>
      <c r="B3" s="41"/>
      <c r="C3" s="41"/>
      <c r="D3" s="201" t="s">
        <v>204</v>
      </c>
      <c r="E3" s="202"/>
      <c r="F3" s="202"/>
      <c r="G3" s="202"/>
      <c r="H3" s="202"/>
      <c r="I3" s="210" t="s">
        <v>199</v>
      </c>
    </row>
    <row r="4" spans="1:9" x14ac:dyDescent="0.2">
      <c r="A4" s="5" t="s">
        <v>74</v>
      </c>
      <c r="B4" s="158" t="s">
        <v>193</v>
      </c>
      <c r="C4" s="5" t="s">
        <v>17</v>
      </c>
      <c r="D4" s="168" t="s">
        <v>9</v>
      </c>
      <c r="E4" s="5" t="s">
        <v>10</v>
      </c>
      <c r="F4" s="171" t="s">
        <v>11</v>
      </c>
      <c r="G4" s="5" t="s">
        <v>12</v>
      </c>
      <c r="H4" s="44" t="s">
        <v>13</v>
      </c>
      <c r="I4" s="211"/>
    </row>
    <row r="5" spans="1:9" x14ac:dyDescent="0.2">
      <c r="A5" s="21" t="s">
        <v>181</v>
      </c>
      <c r="B5" s="21" t="s">
        <v>200</v>
      </c>
      <c r="C5" s="9"/>
      <c r="D5" s="169"/>
      <c r="E5" s="36"/>
      <c r="F5" s="172"/>
      <c r="G5" s="36"/>
      <c r="H5" s="164"/>
      <c r="I5" s="167">
        <v>0</v>
      </c>
    </row>
    <row r="6" spans="1:9" x14ac:dyDescent="0.2">
      <c r="A6" s="21" t="s">
        <v>182</v>
      </c>
      <c r="B6" s="21"/>
      <c r="C6" s="9"/>
      <c r="D6" s="169"/>
      <c r="E6" s="36"/>
      <c r="F6" s="172"/>
      <c r="G6" s="36"/>
      <c r="H6" s="164"/>
      <c r="I6" s="165"/>
    </row>
    <row r="7" spans="1:9" x14ac:dyDescent="0.2">
      <c r="A7" s="21" t="s">
        <v>185</v>
      </c>
      <c r="B7" s="21"/>
      <c r="C7" s="9"/>
      <c r="D7" s="169"/>
      <c r="E7" s="36"/>
      <c r="F7" s="172"/>
      <c r="G7" s="36"/>
      <c r="H7" s="164"/>
      <c r="I7" s="165"/>
    </row>
    <row r="8" spans="1:9" x14ac:dyDescent="0.2">
      <c r="A8" s="21" t="s">
        <v>234</v>
      </c>
      <c r="B8" s="21"/>
      <c r="C8" s="9"/>
      <c r="D8" s="169"/>
      <c r="E8" s="36"/>
      <c r="F8" s="172"/>
      <c r="G8" s="36"/>
      <c r="H8" s="164"/>
      <c r="I8" s="165"/>
    </row>
    <row r="9" spans="1:9" x14ac:dyDescent="0.2">
      <c r="A9" s="21" t="s">
        <v>183</v>
      </c>
      <c r="B9" s="21"/>
      <c r="C9" s="9"/>
      <c r="D9" s="169"/>
      <c r="E9" s="36"/>
      <c r="F9" s="172"/>
      <c r="G9" s="36"/>
      <c r="H9" s="164"/>
      <c r="I9" s="165"/>
    </row>
    <row r="10" spans="1:9" x14ac:dyDescent="0.2">
      <c r="A10" s="21" t="s">
        <v>184</v>
      </c>
      <c r="B10" s="21"/>
      <c r="C10" s="9"/>
      <c r="D10" s="169"/>
      <c r="E10" s="36"/>
      <c r="F10" s="172"/>
      <c r="G10" s="36"/>
      <c r="H10" s="164"/>
      <c r="I10" s="165"/>
    </row>
    <row r="11" spans="1:9" x14ac:dyDescent="0.2">
      <c r="A11" s="21"/>
      <c r="B11" s="175" t="s">
        <v>207</v>
      </c>
      <c r="C11" s="9"/>
      <c r="D11" s="169">
        <f>+SUM(D5:D10)</f>
        <v>0</v>
      </c>
      <c r="E11" s="36">
        <f>+SUM(E5:E10)</f>
        <v>0</v>
      </c>
      <c r="F11" s="174">
        <f>+SUM(F5:F10)</f>
        <v>0</v>
      </c>
      <c r="G11" s="36">
        <f>+SUM(G5:G10)</f>
        <v>0</v>
      </c>
      <c r="H11" s="172">
        <f>+SUM(H5:H10)</f>
        <v>0</v>
      </c>
      <c r="I11" s="165"/>
    </row>
    <row r="12" spans="1:9" x14ac:dyDescent="0.2">
      <c r="A12" s="163"/>
      <c r="B12" s="163"/>
      <c r="C12" s="138"/>
      <c r="D12" s="170"/>
      <c r="E12" s="35"/>
      <c r="F12" s="173"/>
      <c r="G12" s="35"/>
      <c r="H12" s="61"/>
      <c r="I12" s="165"/>
    </row>
    <row r="13" spans="1:9" x14ac:dyDescent="0.2">
      <c r="A13" s="21" t="s">
        <v>181</v>
      </c>
      <c r="B13" s="21" t="s">
        <v>201</v>
      </c>
      <c r="C13" s="9"/>
      <c r="D13" s="169"/>
      <c r="E13" s="36"/>
      <c r="F13" s="172"/>
      <c r="G13" s="36"/>
      <c r="H13" s="164"/>
      <c r="I13" s="167">
        <v>0</v>
      </c>
    </row>
    <row r="14" spans="1:9" x14ac:dyDescent="0.2">
      <c r="A14" s="21" t="s">
        <v>182</v>
      </c>
      <c r="B14" s="21"/>
      <c r="C14" s="9"/>
      <c r="D14" s="169"/>
      <c r="E14" s="36"/>
      <c r="F14" s="172"/>
      <c r="G14" s="36"/>
      <c r="H14" s="164"/>
      <c r="I14" s="165"/>
    </row>
    <row r="15" spans="1:9" x14ac:dyDescent="0.2">
      <c r="A15" s="21" t="s">
        <v>185</v>
      </c>
      <c r="B15" s="21"/>
      <c r="C15" s="9"/>
      <c r="D15" s="169"/>
      <c r="E15" s="36"/>
      <c r="F15" s="172"/>
      <c r="G15" s="36"/>
      <c r="H15" s="164"/>
      <c r="I15" s="165"/>
    </row>
    <row r="16" spans="1:9" x14ac:dyDescent="0.2">
      <c r="A16" s="21" t="s">
        <v>234</v>
      </c>
      <c r="B16" s="21"/>
      <c r="C16" s="9"/>
      <c r="D16" s="169"/>
      <c r="E16" s="36"/>
      <c r="F16" s="172"/>
      <c r="G16" s="36"/>
      <c r="H16" s="164"/>
      <c r="I16" s="165"/>
    </row>
    <row r="17" spans="1:9" x14ac:dyDescent="0.2">
      <c r="A17" s="21" t="s">
        <v>183</v>
      </c>
      <c r="B17" s="21"/>
      <c r="C17" s="9"/>
      <c r="D17" s="169"/>
      <c r="E17" s="36"/>
      <c r="F17" s="172"/>
      <c r="G17" s="36"/>
      <c r="H17" s="164"/>
      <c r="I17" s="165"/>
    </row>
    <row r="18" spans="1:9" x14ac:dyDescent="0.2">
      <c r="A18" s="21" t="s">
        <v>184</v>
      </c>
      <c r="B18" s="21"/>
      <c r="C18" s="9"/>
      <c r="D18" s="169"/>
      <c r="E18" s="36"/>
      <c r="F18" s="172"/>
      <c r="G18" s="36"/>
      <c r="H18" s="164"/>
      <c r="I18" s="165"/>
    </row>
    <row r="19" spans="1:9" x14ac:dyDescent="0.2">
      <c r="A19" s="21"/>
      <c r="B19" s="175" t="s">
        <v>208</v>
      </c>
      <c r="C19" s="9"/>
      <c r="D19" s="169">
        <f>+SUM(D13:D18)</f>
        <v>0</v>
      </c>
      <c r="E19" s="36">
        <f>+SUM(E13:E18)</f>
        <v>0</v>
      </c>
      <c r="F19" s="174">
        <f>+SUM(F13:F18)</f>
        <v>0</v>
      </c>
      <c r="G19" s="36">
        <f>+SUM(G13:G18)</f>
        <v>0</v>
      </c>
      <c r="H19" s="172">
        <f>+SUM(H13:H18)</f>
        <v>0</v>
      </c>
      <c r="I19" s="165"/>
    </row>
    <row r="20" spans="1:9" x14ac:dyDescent="0.2">
      <c r="A20" s="163"/>
      <c r="B20" s="163"/>
      <c r="C20" s="138"/>
      <c r="D20" s="170"/>
      <c r="E20" s="35"/>
      <c r="F20" s="173"/>
      <c r="G20" s="35"/>
      <c r="H20" s="61"/>
      <c r="I20" s="165"/>
    </row>
    <row r="21" spans="1:9" x14ac:dyDescent="0.2">
      <c r="A21" s="21" t="s">
        <v>181</v>
      </c>
      <c r="B21" s="21" t="s">
        <v>202</v>
      </c>
      <c r="C21" s="9"/>
      <c r="D21" s="169"/>
      <c r="E21" s="36"/>
      <c r="F21" s="172"/>
      <c r="G21" s="36"/>
      <c r="H21" s="164"/>
      <c r="I21" s="167">
        <v>0</v>
      </c>
    </row>
    <row r="22" spans="1:9" x14ac:dyDescent="0.2">
      <c r="A22" s="21" t="s">
        <v>182</v>
      </c>
      <c r="B22" s="21"/>
      <c r="C22" s="9"/>
      <c r="D22" s="169"/>
      <c r="E22" s="36"/>
      <c r="F22" s="172"/>
      <c r="G22" s="36"/>
      <c r="H22" s="164"/>
      <c r="I22" s="165"/>
    </row>
    <row r="23" spans="1:9" x14ac:dyDescent="0.2">
      <c r="A23" s="21" t="s">
        <v>185</v>
      </c>
      <c r="B23" s="21"/>
      <c r="C23" s="9"/>
      <c r="D23" s="169"/>
      <c r="E23" s="36"/>
      <c r="F23" s="172"/>
      <c r="G23" s="36"/>
      <c r="H23" s="164"/>
      <c r="I23" s="165"/>
    </row>
    <row r="24" spans="1:9" x14ac:dyDescent="0.2">
      <c r="A24" s="21" t="s">
        <v>234</v>
      </c>
      <c r="B24" s="21"/>
      <c r="C24" s="9"/>
      <c r="D24" s="169"/>
      <c r="E24" s="36"/>
      <c r="F24" s="172"/>
      <c r="G24" s="36"/>
      <c r="H24" s="164"/>
      <c r="I24" s="165"/>
    </row>
    <row r="25" spans="1:9" x14ac:dyDescent="0.2">
      <c r="A25" s="21" t="s">
        <v>183</v>
      </c>
      <c r="B25" s="21"/>
      <c r="C25" s="9"/>
      <c r="D25" s="169"/>
      <c r="E25" s="36"/>
      <c r="F25" s="172"/>
      <c r="G25" s="36"/>
      <c r="H25" s="164"/>
      <c r="I25" s="165"/>
    </row>
    <row r="26" spans="1:9" x14ac:dyDescent="0.2">
      <c r="A26" s="21" t="s">
        <v>184</v>
      </c>
      <c r="B26" s="21"/>
      <c r="C26" s="9"/>
      <c r="D26" s="169"/>
      <c r="E26" s="36"/>
      <c r="F26" s="172"/>
      <c r="G26" s="36"/>
      <c r="H26" s="164"/>
      <c r="I26" s="165"/>
    </row>
    <row r="27" spans="1:9" x14ac:dyDescent="0.2">
      <c r="A27" s="21"/>
      <c r="B27" s="175" t="s">
        <v>209</v>
      </c>
      <c r="C27" s="9"/>
      <c r="D27" s="169">
        <f>+SUM(D21:D26)</f>
        <v>0</v>
      </c>
      <c r="E27" s="36">
        <f>+SUM(E21:E26)</f>
        <v>0</v>
      </c>
      <c r="F27" s="174">
        <f>+SUM(F21:F26)</f>
        <v>0</v>
      </c>
      <c r="G27" s="36">
        <f>+SUM(G21:G26)</f>
        <v>0</v>
      </c>
      <c r="H27" s="172">
        <f>+SUM(H21:H26)</f>
        <v>0</v>
      </c>
      <c r="I27" s="165"/>
    </row>
    <row r="28" spans="1:9" x14ac:dyDescent="0.2">
      <c r="A28" s="163"/>
      <c r="B28" s="163"/>
      <c r="C28" s="138"/>
      <c r="D28" s="170"/>
      <c r="E28" s="35"/>
      <c r="F28" s="173"/>
      <c r="G28" s="35"/>
      <c r="H28" s="61"/>
      <c r="I28" s="165"/>
    </row>
    <row r="29" spans="1:9" x14ac:dyDescent="0.2">
      <c r="A29" s="21" t="s">
        <v>181</v>
      </c>
      <c r="B29" s="21" t="s">
        <v>203</v>
      </c>
      <c r="C29" s="9"/>
      <c r="D29" s="169"/>
      <c r="E29" s="36"/>
      <c r="F29" s="172"/>
      <c r="G29" s="36"/>
      <c r="H29" s="164"/>
      <c r="I29" s="167">
        <v>0</v>
      </c>
    </row>
    <row r="30" spans="1:9" x14ac:dyDescent="0.2">
      <c r="A30" s="21" t="s">
        <v>182</v>
      </c>
      <c r="B30" s="21"/>
      <c r="C30" s="9"/>
      <c r="D30" s="169"/>
      <c r="E30" s="36"/>
      <c r="F30" s="172"/>
      <c r="G30" s="36"/>
      <c r="H30" s="164"/>
      <c r="I30" s="165"/>
    </row>
    <row r="31" spans="1:9" x14ac:dyDescent="0.2">
      <c r="A31" s="21" t="s">
        <v>185</v>
      </c>
      <c r="B31" s="21"/>
      <c r="C31" s="9"/>
      <c r="D31" s="169"/>
      <c r="E31" s="36"/>
      <c r="F31" s="172"/>
      <c r="G31" s="36"/>
      <c r="H31" s="164"/>
      <c r="I31" s="165"/>
    </row>
    <row r="32" spans="1:9" x14ac:dyDescent="0.2">
      <c r="A32" s="21" t="s">
        <v>234</v>
      </c>
      <c r="B32" s="21"/>
      <c r="C32" s="9"/>
      <c r="D32" s="169"/>
      <c r="E32" s="36"/>
      <c r="F32" s="172"/>
      <c r="G32" s="36"/>
      <c r="H32" s="164"/>
      <c r="I32" s="165"/>
    </row>
    <row r="33" spans="1:9" x14ac:dyDescent="0.2">
      <c r="A33" s="21" t="s">
        <v>183</v>
      </c>
      <c r="B33" s="21"/>
      <c r="C33" s="9"/>
      <c r="D33" s="169"/>
      <c r="E33" s="36"/>
      <c r="F33" s="172"/>
      <c r="G33" s="36"/>
      <c r="H33" s="164"/>
      <c r="I33" s="165"/>
    </row>
    <row r="34" spans="1:9" ht="13.5" thickBot="1" x14ac:dyDescent="0.25">
      <c r="A34" s="21" t="s">
        <v>184</v>
      </c>
      <c r="B34" s="21"/>
      <c r="C34" s="9"/>
      <c r="D34" s="169"/>
      <c r="E34" s="36"/>
      <c r="F34" s="172"/>
      <c r="G34" s="36"/>
      <c r="H34" s="164"/>
      <c r="I34" s="166"/>
    </row>
    <row r="35" spans="1:9" x14ac:dyDescent="0.2">
      <c r="A35" s="6"/>
      <c r="B35" s="176" t="s">
        <v>210</v>
      </c>
      <c r="C35" s="9"/>
      <c r="D35" s="36">
        <f>+SUM(D29:D34)</f>
        <v>0</v>
      </c>
      <c r="E35" s="36">
        <f>+SUM(E29:E34)</f>
        <v>0</v>
      </c>
      <c r="F35" s="36">
        <f>+SUM(F29:F34)</f>
        <v>0</v>
      </c>
      <c r="G35" s="36">
        <f>+SUM(G29:G34)</f>
        <v>0</v>
      </c>
      <c r="H35" s="36">
        <f>+SUM(H29:H34)</f>
        <v>0</v>
      </c>
      <c r="I35" s="40"/>
    </row>
    <row r="36" spans="1:9" x14ac:dyDescent="0.2">
      <c r="A36" s="159"/>
      <c r="B36" s="159"/>
      <c r="C36" s="160"/>
      <c r="D36" s="115">
        <f>+D11+D19+D27+D35</f>
        <v>0</v>
      </c>
      <c r="E36" s="115">
        <f>+E11+E19+E27+E35</f>
        <v>0</v>
      </c>
      <c r="F36" s="115">
        <f>+F11+F19+F27+F35</f>
        <v>0</v>
      </c>
      <c r="G36" s="115">
        <f>+G11+G19+G27+G35</f>
        <v>0</v>
      </c>
      <c r="H36" s="115">
        <f>+H11+H19+H27+H35</f>
        <v>0</v>
      </c>
    </row>
    <row r="38" spans="1:9" x14ac:dyDescent="0.2">
      <c r="A38" s="64" t="s">
        <v>59</v>
      </c>
      <c r="B38" s="64"/>
      <c r="C38" s="64"/>
    </row>
    <row r="39" spans="1:9" x14ac:dyDescent="0.2">
      <c r="A39" s="64" t="s">
        <v>206</v>
      </c>
    </row>
    <row r="40" spans="1:9" x14ac:dyDescent="0.2">
      <c r="A40" s="64" t="s">
        <v>205</v>
      </c>
    </row>
    <row r="41" spans="1:9" x14ac:dyDescent="0.2">
      <c r="A41" s="64"/>
    </row>
    <row r="42" spans="1:9" hidden="1" x14ac:dyDescent="0.2">
      <c r="A42" s="1" t="s">
        <v>181</v>
      </c>
      <c r="D42" s="1">
        <f t="shared" ref="D42:D47" si="0">+SUMIF($A$5:$A$34,$A42,D$5:D$34)</f>
        <v>0</v>
      </c>
      <c r="E42" s="1">
        <f t="shared" ref="E42:H47" si="1">+SUMIF($A$5:$A$34,$A42,E$5:E$34)</f>
        <v>0</v>
      </c>
      <c r="F42" s="1">
        <f t="shared" si="1"/>
        <v>0</v>
      </c>
      <c r="G42" s="1">
        <f t="shared" si="1"/>
        <v>0</v>
      </c>
      <c r="H42" s="1">
        <f t="shared" si="1"/>
        <v>0</v>
      </c>
    </row>
    <row r="43" spans="1:9" hidden="1" x14ac:dyDescent="0.2">
      <c r="A43" s="1" t="s">
        <v>182</v>
      </c>
      <c r="D43" s="1">
        <f t="shared" si="0"/>
        <v>0</v>
      </c>
      <c r="E43" s="1">
        <f t="shared" si="1"/>
        <v>0</v>
      </c>
      <c r="F43" s="1">
        <f t="shared" si="1"/>
        <v>0</v>
      </c>
      <c r="G43" s="1">
        <f t="shared" si="1"/>
        <v>0</v>
      </c>
      <c r="H43" s="1">
        <f t="shared" si="1"/>
        <v>0</v>
      </c>
    </row>
    <row r="44" spans="1:9" hidden="1" x14ac:dyDescent="0.2">
      <c r="A44" s="1" t="s">
        <v>185</v>
      </c>
      <c r="D44" s="1">
        <f t="shared" si="0"/>
        <v>0</v>
      </c>
      <c r="E44" s="1">
        <f t="shared" si="1"/>
        <v>0</v>
      </c>
      <c r="F44" s="1">
        <f t="shared" si="1"/>
        <v>0</v>
      </c>
      <c r="G44" s="1">
        <f t="shared" si="1"/>
        <v>0</v>
      </c>
      <c r="H44" s="1">
        <f t="shared" si="1"/>
        <v>0</v>
      </c>
    </row>
    <row r="45" spans="1:9" hidden="1" x14ac:dyDescent="0.2">
      <c r="A45" s="1" t="s">
        <v>234</v>
      </c>
      <c r="D45" s="1">
        <f t="shared" si="0"/>
        <v>0</v>
      </c>
      <c r="E45" s="1">
        <f t="shared" si="1"/>
        <v>0</v>
      </c>
      <c r="F45" s="1">
        <f t="shared" si="1"/>
        <v>0</v>
      </c>
      <c r="G45" s="1">
        <f t="shared" si="1"/>
        <v>0</v>
      </c>
      <c r="H45" s="1">
        <f t="shared" si="1"/>
        <v>0</v>
      </c>
    </row>
    <row r="46" spans="1:9" hidden="1" x14ac:dyDescent="0.2">
      <c r="A46" s="1" t="s">
        <v>183</v>
      </c>
      <c r="D46" s="1">
        <f t="shared" si="0"/>
        <v>0</v>
      </c>
      <c r="E46" s="1">
        <f t="shared" si="1"/>
        <v>0</v>
      </c>
      <c r="F46" s="1">
        <f t="shared" si="1"/>
        <v>0</v>
      </c>
      <c r="G46" s="1">
        <f t="shared" si="1"/>
        <v>0</v>
      </c>
      <c r="H46" s="1">
        <f t="shared" si="1"/>
        <v>0</v>
      </c>
    </row>
    <row r="47" spans="1:9" hidden="1" x14ac:dyDescent="0.2">
      <c r="A47" s="1" t="s">
        <v>184</v>
      </c>
      <c r="D47" s="1">
        <f t="shared" si="0"/>
        <v>0</v>
      </c>
      <c r="E47" s="1">
        <f t="shared" si="1"/>
        <v>0</v>
      </c>
      <c r="F47" s="1">
        <f t="shared" si="1"/>
        <v>0</v>
      </c>
      <c r="G47" s="1">
        <f t="shared" si="1"/>
        <v>0</v>
      </c>
      <c r="H47" s="1">
        <f t="shared" si="1"/>
        <v>0</v>
      </c>
    </row>
    <row r="48" spans="1:9" hidden="1" x14ac:dyDescent="0.2"/>
  </sheetData>
  <mergeCells count="2">
    <mergeCell ref="D3:H3"/>
    <mergeCell ref="I3:I4"/>
  </mergeCells>
  <phoneticPr fontId="16" type="noConversion"/>
  <dataValidations count="2">
    <dataValidation type="list" allowBlank="1" showInputMessage="1" showErrorMessage="1" sqref="B36">
      <formula1>"Category1, Category2, Category3, Category4"</formula1>
    </dataValidation>
    <dataValidation type="list" allowBlank="1" showInputMessage="1" showErrorMessage="1" sqref="A5:A36">
      <formula1>$A$42:$A$47</formula1>
    </dataValidation>
  </dataValidations>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21"/>
  <sheetViews>
    <sheetView workbookViewId="0">
      <selection activeCell="H14" sqref="H14"/>
    </sheetView>
  </sheetViews>
  <sheetFormatPr defaultRowHeight="12.75" x14ac:dyDescent="0.2"/>
  <cols>
    <col min="1" max="1" width="56" style="1" customWidth="1"/>
    <col min="2" max="2" width="1.140625" style="1" customWidth="1"/>
    <col min="3" max="3" width="33.85546875" style="1" customWidth="1"/>
    <col min="4" max="4" width="11.28515625" style="16" bestFit="1" customWidth="1"/>
    <col min="5" max="16384" width="9.140625" style="1"/>
  </cols>
  <sheetData>
    <row r="4" spans="1:3" x14ac:dyDescent="0.2">
      <c r="C4" s="2"/>
    </row>
    <row r="8" spans="1:3" x14ac:dyDescent="0.2">
      <c r="A8" s="14" t="s">
        <v>0</v>
      </c>
      <c r="B8" s="12"/>
      <c r="C8" s="10"/>
    </row>
    <row r="9" spans="1:3" x14ac:dyDescent="0.2">
      <c r="A9" s="14" t="s">
        <v>64</v>
      </c>
      <c r="B9" s="13"/>
      <c r="C9" s="10"/>
    </row>
    <row r="10" spans="1:3" x14ac:dyDescent="0.2">
      <c r="A10" s="14" t="s">
        <v>14</v>
      </c>
      <c r="B10" s="13"/>
      <c r="C10" s="10"/>
    </row>
    <row r="11" spans="1:3" x14ac:dyDescent="0.2">
      <c r="A11" s="14" t="s">
        <v>1</v>
      </c>
      <c r="B11" s="13"/>
      <c r="C11" s="10"/>
    </row>
    <row r="12" spans="1:3" x14ac:dyDescent="0.2">
      <c r="A12" s="14" t="s">
        <v>3</v>
      </c>
      <c r="B12" s="13"/>
      <c r="C12" s="10"/>
    </row>
    <row r="13" spans="1:3" x14ac:dyDescent="0.2">
      <c r="A13" s="14" t="s">
        <v>2</v>
      </c>
      <c r="B13" s="13"/>
      <c r="C13" s="10"/>
    </row>
    <row r="14" spans="1:3" x14ac:dyDescent="0.2">
      <c r="A14" s="14" t="s">
        <v>65</v>
      </c>
      <c r="B14" s="13"/>
      <c r="C14" s="10"/>
    </row>
    <row r="15" spans="1:3" x14ac:dyDescent="0.2">
      <c r="A15" s="14" t="s">
        <v>187</v>
      </c>
      <c r="B15" s="13"/>
      <c r="C15" s="10"/>
    </row>
    <row r="16" spans="1:3" x14ac:dyDescent="0.2">
      <c r="A16" s="14" t="s">
        <v>58</v>
      </c>
      <c r="B16" s="13"/>
      <c r="C16" s="11"/>
    </row>
    <row r="17" spans="1:4" x14ac:dyDescent="0.2">
      <c r="A17" s="14" t="s">
        <v>192</v>
      </c>
      <c r="B17" s="13"/>
      <c r="C17" s="162"/>
    </row>
    <row r="21" spans="1:4" x14ac:dyDescent="0.2">
      <c r="D21" s="17"/>
    </row>
  </sheetData>
  <phoneticPr fontId="2" type="noConversion"/>
  <dataValidations count="1">
    <dataValidation type="list" errorStyle="information" allowBlank="1" errorTitle="Select" promptTitle="Select" sqref="C12">
      <formula1>"Select Type, Government, Private Foundation, Research &amp; Education Institutions, NGO, International Organization"</formula1>
    </dataValidation>
  </dataValidations>
  <pageMargins left="0.75" right="0.75" top="1" bottom="1" header="0.5" footer="0.5"/>
  <pageSetup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M34"/>
  <sheetViews>
    <sheetView topLeftCell="A16" zoomScale="90" workbookViewId="0">
      <selection activeCell="A31" sqref="A31"/>
    </sheetView>
  </sheetViews>
  <sheetFormatPr defaultRowHeight="12.75" x14ac:dyDescent="0.2"/>
  <cols>
    <col min="1" max="1" width="26" style="1" customWidth="1"/>
    <col min="2" max="2" width="1.140625" style="1" customWidth="1"/>
    <col min="3" max="3" width="15" style="1" bestFit="1" customWidth="1"/>
    <col min="4" max="4" width="11.85546875" style="1" customWidth="1"/>
    <col min="5" max="8" width="9.140625" style="1"/>
    <col min="9" max="9" width="13.140625" style="1" bestFit="1" customWidth="1"/>
    <col min="10" max="10" width="12.140625" style="1" customWidth="1"/>
    <col min="11" max="11" width="9.85546875" style="1" bestFit="1" customWidth="1"/>
    <col min="12" max="12" width="31.28515625" style="1" bestFit="1" customWidth="1"/>
    <col min="13" max="16384" width="9.140625" style="1"/>
  </cols>
  <sheetData>
    <row r="9" spans="1:11" x14ac:dyDescent="0.2">
      <c r="A9" s="3" t="s">
        <v>64</v>
      </c>
      <c r="B9" s="15"/>
      <c r="C9" s="15">
        <f>+'General Information'!C9</f>
        <v>0</v>
      </c>
    </row>
    <row r="10" spans="1:11" x14ac:dyDescent="0.2">
      <c r="A10" s="3" t="s">
        <v>14</v>
      </c>
      <c r="C10" s="15">
        <f>+'General Information'!C10</f>
        <v>0</v>
      </c>
    </row>
    <row r="11" spans="1:11" x14ac:dyDescent="0.2">
      <c r="A11" s="3" t="s">
        <v>1</v>
      </c>
      <c r="C11" s="15">
        <f>+'General Information'!C11</f>
        <v>0</v>
      </c>
    </row>
    <row r="12" spans="1:11" x14ac:dyDescent="0.2">
      <c r="A12" s="3" t="s">
        <v>188</v>
      </c>
      <c r="C12" s="15">
        <f>+'General Information'!C15</f>
        <v>0</v>
      </c>
    </row>
    <row r="14" spans="1:11" ht="17.25" thickBot="1" x14ac:dyDescent="0.3">
      <c r="D14" s="63" t="s">
        <v>55</v>
      </c>
    </row>
    <row r="15" spans="1:11" ht="38.25" customHeight="1" x14ac:dyDescent="0.2">
      <c r="A15" s="178" t="s">
        <v>47</v>
      </c>
      <c r="B15" s="48"/>
      <c r="C15" s="182" t="s">
        <v>48</v>
      </c>
      <c r="D15" s="183"/>
      <c r="E15" s="183"/>
      <c r="F15" s="183"/>
      <c r="G15" s="183"/>
      <c r="H15" s="184"/>
      <c r="I15" s="185" t="s">
        <v>54</v>
      </c>
      <c r="J15" s="187" t="s">
        <v>56</v>
      </c>
      <c r="K15" s="180" t="s">
        <v>57</v>
      </c>
    </row>
    <row r="16" spans="1:11" ht="13.5" thickBot="1" x14ac:dyDescent="0.25">
      <c r="A16" s="179"/>
      <c r="B16" s="52"/>
      <c r="C16" s="55" t="s">
        <v>49</v>
      </c>
      <c r="D16" s="55" t="s">
        <v>10</v>
      </c>
      <c r="E16" s="55" t="s">
        <v>11</v>
      </c>
      <c r="F16" s="55" t="s">
        <v>12</v>
      </c>
      <c r="G16" s="55" t="s">
        <v>13</v>
      </c>
      <c r="H16" s="55" t="s">
        <v>53</v>
      </c>
      <c r="I16" s="186"/>
      <c r="J16" s="188"/>
      <c r="K16" s="181"/>
    </row>
    <row r="17" spans="1:13" x14ac:dyDescent="0.2">
      <c r="A17" s="51" t="s">
        <v>24</v>
      </c>
      <c r="B17" s="52"/>
      <c r="C17" s="54">
        <f>+Personnel!N76</f>
        <v>0</v>
      </c>
      <c r="D17" s="54">
        <f>+Personnel!O76</f>
        <v>0</v>
      </c>
      <c r="E17" s="54">
        <f>+Personnel!P76</f>
        <v>0</v>
      </c>
      <c r="F17" s="54">
        <f>+Personnel!Q76</f>
        <v>0</v>
      </c>
      <c r="G17" s="54">
        <f>+Personnel!R76</f>
        <v>0</v>
      </c>
      <c r="H17" s="53">
        <f>+SUM(C17:G17)</f>
        <v>0</v>
      </c>
      <c r="I17" s="54"/>
      <c r="J17" s="59">
        <f t="shared" ref="J17:J26" si="0">+H17+I17</f>
        <v>0</v>
      </c>
      <c r="K17" s="62">
        <f t="shared" ref="K17:K27" si="1">IF($J$27&lt;&gt;0,J17/$J$27,0)</f>
        <v>0</v>
      </c>
    </row>
    <row r="18" spans="1:13" x14ac:dyDescent="0.2">
      <c r="A18" s="51" t="s">
        <v>61</v>
      </c>
      <c r="B18" s="52"/>
      <c r="C18" s="54">
        <f>+Consultancy!L50</f>
        <v>0</v>
      </c>
      <c r="D18" s="54">
        <f>+Consultancy!M50</f>
        <v>0</v>
      </c>
      <c r="E18" s="54">
        <f>+Consultancy!N50</f>
        <v>0</v>
      </c>
      <c r="F18" s="54">
        <f>+Consultancy!O50</f>
        <v>0</v>
      </c>
      <c r="G18" s="54">
        <f>+Consultancy!P50</f>
        <v>0</v>
      </c>
      <c r="H18" s="53">
        <f>+SUM(C18:G18)</f>
        <v>0</v>
      </c>
      <c r="I18" s="54"/>
      <c r="J18" s="59">
        <f t="shared" si="0"/>
        <v>0</v>
      </c>
      <c r="K18" s="62">
        <f t="shared" si="1"/>
        <v>0</v>
      </c>
    </row>
    <row r="19" spans="1:13" x14ac:dyDescent="0.2">
      <c r="A19" s="47" t="s">
        <v>25</v>
      </c>
      <c r="B19" s="52"/>
      <c r="C19" s="35">
        <f>+Travel!P59</f>
        <v>0</v>
      </c>
      <c r="D19" s="35">
        <f>+Travel!Q59</f>
        <v>0</v>
      </c>
      <c r="E19" s="35">
        <f>+Travel!R59</f>
        <v>0</v>
      </c>
      <c r="F19" s="35">
        <f>+Travel!S59</f>
        <v>0</v>
      </c>
      <c r="G19" s="35">
        <f>+Travel!T59</f>
        <v>0</v>
      </c>
      <c r="H19" s="35">
        <f t="shared" ref="H19:H25" si="2">+SUM(C19:G19)</f>
        <v>0</v>
      </c>
      <c r="I19" s="35"/>
      <c r="J19" s="59">
        <f t="shared" si="0"/>
        <v>0</v>
      </c>
      <c r="K19" s="62">
        <f t="shared" si="1"/>
        <v>0</v>
      </c>
    </row>
    <row r="20" spans="1:13" x14ac:dyDescent="0.2">
      <c r="A20" s="47" t="s">
        <v>41</v>
      </c>
      <c r="B20" s="52"/>
      <c r="C20" s="35">
        <f>+'Survey Cost'!M42+'Survey Cost'!L84+'Survey Cost'!N104+'Survey Cost'!J128+'Survey Cost'!J150</f>
        <v>0</v>
      </c>
      <c r="D20" s="35">
        <f>+'Survey Cost'!N42+'Survey Cost'!M84+'Survey Cost'!O104+'Survey Cost'!K128+'Survey Cost'!K150</f>
        <v>0</v>
      </c>
      <c r="E20" s="35">
        <f>+'Survey Cost'!O42+'Survey Cost'!N84+'Survey Cost'!P104+'Survey Cost'!L128+'Survey Cost'!L150</f>
        <v>0</v>
      </c>
      <c r="F20" s="35">
        <f>+'Survey Cost'!P42+'Survey Cost'!O84+'Survey Cost'!Q104+'Survey Cost'!M128+'Survey Cost'!M150</f>
        <v>0</v>
      </c>
      <c r="G20" s="35">
        <f>+'Survey Cost'!Q42+'Survey Cost'!P84+'Survey Cost'!R104+'Survey Cost'!N128+'Survey Cost'!N150</f>
        <v>0</v>
      </c>
      <c r="H20" s="35">
        <f t="shared" si="2"/>
        <v>0</v>
      </c>
      <c r="I20" s="35"/>
      <c r="J20" s="59">
        <f t="shared" si="0"/>
        <v>0</v>
      </c>
      <c r="K20" s="62">
        <f t="shared" si="1"/>
        <v>0</v>
      </c>
    </row>
    <row r="21" spans="1:13" x14ac:dyDescent="0.2">
      <c r="A21" s="47" t="s">
        <v>45</v>
      </c>
      <c r="B21" s="52"/>
      <c r="C21" s="35">
        <f>+'Office Expenses'!K31</f>
        <v>0</v>
      </c>
      <c r="D21" s="35">
        <f>+'Office Expenses'!L31</f>
        <v>0</v>
      </c>
      <c r="E21" s="35">
        <f>+'Office Expenses'!M31</f>
        <v>0</v>
      </c>
      <c r="F21" s="35">
        <f>+'Office Expenses'!N31</f>
        <v>0</v>
      </c>
      <c r="G21" s="35">
        <f>+'Office Expenses'!O31</f>
        <v>0</v>
      </c>
      <c r="H21" s="35">
        <f t="shared" si="2"/>
        <v>0</v>
      </c>
      <c r="I21" s="35"/>
      <c r="J21" s="59">
        <f t="shared" si="0"/>
        <v>0</v>
      </c>
      <c r="K21" s="62">
        <f t="shared" si="1"/>
        <v>0</v>
      </c>
    </row>
    <row r="22" spans="1:13" x14ac:dyDescent="0.2">
      <c r="A22" s="47" t="s">
        <v>44</v>
      </c>
      <c r="B22" s="52"/>
      <c r="C22" s="35">
        <f>+Equipment!K25</f>
        <v>0</v>
      </c>
      <c r="D22" s="35">
        <f>+Equipment!L25</f>
        <v>0</v>
      </c>
      <c r="E22" s="35">
        <f>+Equipment!M25</f>
        <v>0</v>
      </c>
      <c r="F22" s="35">
        <f>+Equipment!N25</f>
        <v>0</v>
      </c>
      <c r="G22" s="35">
        <f>+Equipment!O25</f>
        <v>0</v>
      </c>
      <c r="H22" s="35">
        <f t="shared" si="2"/>
        <v>0</v>
      </c>
      <c r="I22" s="35"/>
      <c r="J22" s="60">
        <f t="shared" si="0"/>
        <v>0</v>
      </c>
      <c r="K22" s="62">
        <f t="shared" si="1"/>
        <v>0</v>
      </c>
    </row>
    <row r="23" spans="1:13" x14ac:dyDescent="0.2">
      <c r="A23" s="161" t="s">
        <v>218</v>
      </c>
      <c r="B23" s="52"/>
      <c r="C23" s="35">
        <f>+'Sub Grant'!D36</f>
        <v>0</v>
      </c>
      <c r="D23" s="35">
        <f>+'Sub Grant'!E36</f>
        <v>0</v>
      </c>
      <c r="E23" s="35">
        <f>+'Sub Grant'!F36</f>
        <v>0</v>
      </c>
      <c r="F23" s="35">
        <f>+'Sub Grant'!G36</f>
        <v>0</v>
      </c>
      <c r="G23" s="35">
        <f>+'Sub Grant'!H36</f>
        <v>0</v>
      </c>
      <c r="H23" s="35">
        <f t="shared" si="2"/>
        <v>0</v>
      </c>
      <c r="I23" s="35"/>
      <c r="J23" s="60">
        <f t="shared" si="0"/>
        <v>0</v>
      </c>
      <c r="K23" s="62">
        <f t="shared" si="1"/>
        <v>0</v>
      </c>
    </row>
    <row r="24" spans="1:13" x14ac:dyDescent="0.2">
      <c r="A24" s="50" t="s">
        <v>50</v>
      </c>
      <c r="B24" s="52"/>
      <c r="C24" s="146">
        <f>+SUM(C17:C23)</f>
        <v>0</v>
      </c>
      <c r="D24" s="146">
        <f t="shared" ref="D24:J24" si="3">+SUM(D17:D23)</f>
        <v>0</v>
      </c>
      <c r="E24" s="146">
        <f t="shared" si="3"/>
        <v>0</v>
      </c>
      <c r="F24" s="146">
        <f t="shared" si="3"/>
        <v>0</v>
      </c>
      <c r="G24" s="146">
        <f t="shared" si="3"/>
        <v>0</v>
      </c>
      <c r="H24" s="146">
        <f t="shared" si="3"/>
        <v>0</v>
      </c>
      <c r="I24" s="146">
        <f t="shared" si="3"/>
        <v>0</v>
      </c>
      <c r="J24" s="146">
        <f t="shared" si="3"/>
        <v>0</v>
      </c>
      <c r="K24" s="147">
        <f t="shared" si="1"/>
        <v>0</v>
      </c>
    </row>
    <row r="25" spans="1:13" x14ac:dyDescent="0.2">
      <c r="A25" s="47" t="s">
        <v>197</v>
      </c>
      <c r="B25" s="52"/>
      <c r="C25" s="35">
        <f>(C24-C22-C23)*'General Information'!$C$17+C23*2%</f>
        <v>0</v>
      </c>
      <c r="D25" s="35">
        <f>(D24-D22-D23)*'General Information'!$C$17+D23*2%</f>
        <v>0</v>
      </c>
      <c r="E25" s="35">
        <f>(E24-E22-E23)*'General Information'!$C$17+E23*2%</f>
        <v>0</v>
      </c>
      <c r="F25" s="35">
        <f>(F24-F22-F23)*'General Information'!$C$17+F23*2%</f>
        <v>0</v>
      </c>
      <c r="G25" s="35">
        <f>(G24-G22-G23)*'General Information'!$C$17+G23*2%</f>
        <v>0</v>
      </c>
      <c r="H25" s="35">
        <f t="shared" si="2"/>
        <v>0</v>
      </c>
      <c r="I25" s="35"/>
      <c r="J25" s="61">
        <f t="shared" si="0"/>
        <v>0</v>
      </c>
      <c r="K25" s="62">
        <f t="shared" si="1"/>
        <v>0</v>
      </c>
    </row>
    <row r="26" spans="1:13" x14ac:dyDescent="0.2">
      <c r="A26" s="161" t="s">
        <v>198</v>
      </c>
      <c r="B26" s="52"/>
      <c r="C26" s="146">
        <f>+'Sub Grant'!D11*'Sub Grant'!$I$5+'Sub Grant'!D19*'Sub Grant'!$I$13+'Sub Grant'!D27*'Sub Grant'!$I$21+'Sub Grant'!D35*'Sub Grant'!$I$29</f>
        <v>0</v>
      </c>
      <c r="D26" s="146">
        <f>+'Sub Grant'!E11*'Sub Grant'!$I$5+'Sub Grant'!E19*'Sub Grant'!$I$13+'Sub Grant'!E27*'Sub Grant'!$I$21+'Sub Grant'!E35*'Sub Grant'!$I$29</f>
        <v>0</v>
      </c>
      <c r="E26" s="146">
        <f>+'Sub Grant'!F11*'Sub Grant'!$I$5+'Sub Grant'!F19*'Sub Grant'!$I$13+'Sub Grant'!F27*'Sub Grant'!$I$21+'Sub Grant'!F35*'Sub Grant'!$I$29</f>
        <v>0</v>
      </c>
      <c r="F26" s="146">
        <f>+'Sub Grant'!G11*'Sub Grant'!$I$5+'Sub Grant'!G19*'Sub Grant'!$I$13+'Sub Grant'!G27*'Sub Grant'!$I$21+'Sub Grant'!G35*'Sub Grant'!$I$29</f>
        <v>0</v>
      </c>
      <c r="G26" s="146">
        <f>+'Sub Grant'!H11*'Sub Grant'!$I$5+'Sub Grant'!H19*'Sub Grant'!$I$13+'Sub Grant'!H27*'Sub Grant'!$I$21+'Sub Grant'!H35*'Sub Grant'!$I$29</f>
        <v>0</v>
      </c>
      <c r="H26" s="146">
        <f>+SUM(C26:G26)</f>
        <v>0</v>
      </c>
      <c r="I26" s="146"/>
      <c r="J26" s="60">
        <f t="shared" si="0"/>
        <v>0</v>
      </c>
      <c r="K26" s="147">
        <f t="shared" si="1"/>
        <v>0</v>
      </c>
    </row>
    <row r="27" spans="1:13" ht="13.5" thickBot="1" x14ac:dyDescent="0.25">
      <c r="A27" s="56" t="s">
        <v>52</v>
      </c>
      <c r="B27" s="49"/>
      <c r="C27" s="58">
        <f>+SUM(C24:C26)</f>
        <v>0</v>
      </c>
      <c r="D27" s="58">
        <f t="shared" ref="D27:J27" si="4">+SUM(D24:D26)</f>
        <v>0</v>
      </c>
      <c r="E27" s="58">
        <f t="shared" si="4"/>
        <v>0</v>
      </c>
      <c r="F27" s="58">
        <f t="shared" si="4"/>
        <v>0</v>
      </c>
      <c r="G27" s="58">
        <f t="shared" si="4"/>
        <v>0</v>
      </c>
      <c r="H27" s="58">
        <f t="shared" si="4"/>
        <v>0</v>
      </c>
      <c r="I27" s="58">
        <f t="shared" si="4"/>
        <v>0</v>
      </c>
      <c r="J27" s="137">
        <f t="shared" si="4"/>
        <v>0</v>
      </c>
      <c r="K27" s="145">
        <f t="shared" si="1"/>
        <v>0</v>
      </c>
    </row>
    <row r="29" spans="1:13" x14ac:dyDescent="0.2">
      <c r="A29" s="4" t="s">
        <v>60</v>
      </c>
      <c r="M29" s="16"/>
    </row>
    <row r="30" spans="1:13" x14ac:dyDescent="0.2">
      <c r="D30" s="16"/>
      <c r="M30" s="16"/>
    </row>
    <row r="31" spans="1:13" x14ac:dyDescent="0.2">
      <c r="D31" s="16"/>
      <c r="M31" s="16"/>
    </row>
    <row r="32" spans="1:13" x14ac:dyDescent="0.2">
      <c r="D32" s="16"/>
      <c r="M32" s="16"/>
    </row>
    <row r="33" spans="4:13" x14ac:dyDescent="0.2">
      <c r="D33" s="16"/>
      <c r="M33" s="17"/>
    </row>
    <row r="34" spans="4:13" x14ac:dyDescent="0.2">
      <c r="D34" s="17"/>
    </row>
  </sheetData>
  <mergeCells count="5">
    <mergeCell ref="A15:A16"/>
    <mergeCell ref="K15:K16"/>
    <mergeCell ref="C15:H15"/>
    <mergeCell ref="I15:I16"/>
    <mergeCell ref="J15:J16"/>
  </mergeCells>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K30"/>
  <sheetViews>
    <sheetView workbookViewId="0">
      <selection activeCell="A20" sqref="A20"/>
    </sheetView>
  </sheetViews>
  <sheetFormatPr defaultRowHeight="12.75" x14ac:dyDescent="0.2"/>
  <cols>
    <col min="1" max="1" width="37.28515625" style="1" bestFit="1" customWidth="1"/>
    <col min="2" max="2" width="0.85546875" style="1" customWidth="1"/>
    <col min="3" max="3" width="15" style="1" bestFit="1" customWidth="1"/>
    <col min="4" max="4" width="11.85546875" style="1" customWidth="1"/>
    <col min="5" max="8" width="9.140625" style="1"/>
    <col min="9" max="9" width="9.85546875" style="1" bestFit="1" customWidth="1"/>
    <col min="10" max="10" width="6" style="1" customWidth="1"/>
    <col min="11" max="16384" width="9.140625" style="1"/>
  </cols>
  <sheetData>
    <row r="9" spans="1:9" x14ac:dyDescent="0.2">
      <c r="A9" s="3" t="s">
        <v>64</v>
      </c>
      <c r="B9" s="15"/>
      <c r="C9" s="15">
        <f>+'General Information'!C9</f>
        <v>0</v>
      </c>
    </row>
    <row r="10" spans="1:9" x14ac:dyDescent="0.2">
      <c r="A10" s="3" t="s">
        <v>14</v>
      </c>
      <c r="C10" s="15">
        <f>+'General Information'!C10</f>
        <v>0</v>
      </c>
    </row>
    <row r="11" spans="1:9" x14ac:dyDescent="0.2">
      <c r="A11" s="3" t="s">
        <v>1</v>
      </c>
      <c r="C11" s="15">
        <f>+'General Information'!C11</f>
        <v>0</v>
      </c>
    </row>
    <row r="12" spans="1:9" x14ac:dyDescent="0.2">
      <c r="A12" s="3" t="s">
        <v>188</v>
      </c>
      <c r="C12" s="15">
        <f>+'General Information'!C15</f>
        <v>0</v>
      </c>
    </row>
    <row r="13" spans="1:9" x14ac:dyDescent="0.2">
      <c r="A13" s="3"/>
      <c r="C13" s="15"/>
    </row>
    <row r="14" spans="1:9" ht="17.25" thickBot="1" x14ac:dyDescent="0.3">
      <c r="D14" s="63" t="s">
        <v>75</v>
      </c>
    </row>
    <row r="15" spans="1:9" x14ac:dyDescent="0.2">
      <c r="A15" s="141" t="s">
        <v>74</v>
      </c>
      <c r="B15" s="142"/>
      <c r="C15" s="143" t="s">
        <v>49</v>
      </c>
      <c r="D15" s="143" t="s">
        <v>10</v>
      </c>
      <c r="E15" s="143" t="s">
        <v>11</v>
      </c>
      <c r="F15" s="143" t="s">
        <v>12</v>
      </c>
      <c r="G15" s="143" t="s">
        <v>13</v>
      </c>
      <c r="H15" s="143" t="s">
        <v>53</v>
      </c>
      <c r="I15" s="93" t="s">
        <v>57</v>
      </c>
    </row>
    <row r="16" spans="1:9" x14ac:dyDescent="0.2">
      <c r="A16" s="156" t="s">
        <v>181</v>
      </c>
      <c r="B16" s="138"/>
      <c r="C16" s="139">
        <f>+Personnel!N79+Consultancy!L53+Travel!P62+'Survey Cost'!I156+'Survey Cost'!I166+'Survey Cost'!I176+'Survey Cost'!I186+'Survey Cost'!I196+'Office Expenses'!J34+Equipment!K28+'Sub Grant'!D42</f>
        <v>0</v>
      </c>
      <c r="D16" s="139">
        <f>+Personnel!O79+Consultancy!M53+Travel!Q62+'Survey Cost'!J156+'Survey Cost'!J166+'Survey Cost'!J176+'Survey Cost'!J186+'Survey Cost'!J196+'Office Expenses'!K34+Equipment!L28+'Sub Grant'!E42</f>
        <v>0</v>
      </c>
      <c r="E16" s="139">
        <f>+Personnel!P79+Consultancy!N53+Travel!R62+'Survey Cost'!K156+'Survey Cost'!K166+'Survey Cost'!K176+'Survey Cost'!K186+'Survey Cost'!K196+'Office Expenses'!L34+Equipment!M28+'Sub Grant'!F42</f>
        <v>0</v>
      </c>
      <c r="F16" s="139">
        <f>+Personnel!Q79+Consultancy!O53+Travel!S62+'Survey Cost'!L156+'Survey Cost'!L166+'Survey Cost'!L176+'Survey Cost'!L186+'Survey Cost'!L196+'Office Expenses'!M34+Equipment!N28+'Sub Grant'!G42</f>
        <v>0</v>
      </c>
      <c r="G16" s="139">
        <f>+Personnel!R79+Consultancy!P53+Travel!T62+'Survey Cost'!M156+'Survey Cost'!M166+'Survey Cost'!M176+'Survey Cost'!M186+'Survey Cost'!M196+'Office Expenses'!N34+Equipment!O28+'Sub Grant'!H42</f>
        <v>0</v>
      </c>
      <c r="H16" s="140">
        <f t="shared" ref="H16:H22" si="0">+SUM(C16:G16)</f>
        <v>0</v>
      </c>
      <c r="I16" s="62" t="e">
        <f t="shared" ref="I16:I22" si="1">+H16/$H$23</f>
        <v>#DIV/0!</v>
      </c>
    </row>
    <row r="17" spans="1:11" x14ac:dyDescent="0.2">
      <c r="A17" s="157" t="s">
        <v>182</v>
      </c>
      <c r="B17" s="138"/>
      <c r="C17" s="139">
        <f>+Personnel!N80+Consultancy!L54+Travel!P63+'Survey Cost'!I157+'Survey Cost'!I167+'Survey Cost'!I177+'Survey Cost'!I187+'Survey Cost'!I197+'Office Expenses'!J35+Equipment!K29+'Sub Grant'!D43</f>
        <v>0</v>
      </c>
      <c r="D17" s="139">
        <f>+Personnel!O80+Consultancy!M54+Travel!Q63+'Survey Cost'!J157+'Survey Cost'!J167+'Survey Cost'!J177+'Survey Cost'!J187+'Survey Cost'!J197+'Office Expenses'!K35+Equipment!L29+'Sub Grant'!E43</f>
        <v>0</v>
      </c>
      <c r="E17" s="139">
        <f>+Personnel!P80+Consultancy!N54+Travel!R63+'Survey Cost'!K157+'Survey Cost'!K167+'Survey Cost'!K177+'Survey Cost'!K187+'Survey Cost'!K197+'Office Expenses'!L35+Equipment!M29+'Sub Grant'!F43</f>
        <v>0</v>
      </c>
      <c r="F17" s="139">
        <f>+Personnel!Q80+Consultancy!O54+Travel!S63+'Survey Cost'!L157+'Survey Cost'!L167+'Survey Cost'!L177+'Survey Cost'!L187+'Survey Cost'!L197+'Office Expenses'!M35+Equipment!N29+'Sub Grant'!G43</f>
        <v>0</v>
      </c>
      <c r="G17" s="139">
        <f>+Personnel!R80+Consultancy!P54+Travel!T63+'Survey Cost'!M157+'Survey Cost'!M167+'Survey Cost'!M177+'Survey Cost'!M187+'Survey Cost'!M197+'Office Expenses'!N35+Equipment!O29+'Sub Grant'!H43</f>
        <v>0</v>
      </c>
      <c r="H17" s="140">
        <f t="shared" si="0"/>
        <v>0</v>
      </c>
      <c r="I17" s="62" t="e">
        <f t="shared" si="1"/>
        <v>#DIV/0!</v>
      </c>
    </row>
    <row r="18" spans="1:11" x14ac:dyDescent="0.2">
      <c r="A18" s="157" t="s">
        <v>185</v>
      </c>
      <c r="B18" s="138"/>
      <c r="C18" s="139">
        <f>+Personnel!N81+Consultancy!L55+Travel!P64+'Survey Cost'!I158+'Survey Cost'!I168+'Survey Cost'!I178+'Survey Cost'!I188+'Survey Cost'!I198+'Office Expenses'!J36+Equipment!K30+'Sub Grant'!D44</f>
        <v>0</v>
      </c>
      <c r="D18" s="139">
        <f>+Personnel!O81+Consultancy!M55+Travel!Q64+'Survey Cost'!J158+'Survey Cost'!J168+'Survey Cost'!J178+'Survey Cost'!J188+'Survey Cost'!J198+'Office Expenses'!K36+Equipment!L30+'Sub Grant'!E44</f>
        <v>0</v>
      </c>
      <c r="E18" s="139">
        <f>+Personnel!P81+Consultancy!N55+Travel!R64+'Survey Cost'!K158+'Survey Cost'!K168+'Survey Cost'!K178+'Survey Cost'!K188+'Survey Cost'!K198+'Office Expenses'!L36+Equipment!M30+'Sub Grant'!F44</f>
        <v>0</v>
      </c>
      <c r="F18" s="139">
        <f>+Personnel!Q81+Consultancy!O55+Travel!S64+'Survey Cost'!L158+'Survey Cost'!L168+'Survey Cost'!L178+'Survey Cost'!L188+'Survey Cost'!L198+'Office Expenses'!M36+Equipment!N30+'Sub Grant'!G44</f>
        <v>0</v>
      </c>
      <c r="G18" s="139">
        <f>+Personnel!R81+Consultancy!P55+Travel!T64+'Survey Cost'!M158+'Survey Cost'!M168+'Survey Cost'!M178+'Survey Cost'!M188+'Survey Cost'!M198+'Office Expenses'!N36+Equipment!O30+'Sub Grant'!H44</f>
        <v>0</v>
      </c>
      <c r="H18" s="140">
        <f t="shared" si="0"/>
        <v>0</v>
      </c>
      <c r="I18" s="62" t="e">
        <f t="shared" si="1"/>
        <v>#DIV/0!</v>
      </c>
    </row>
    <row r="19" spans="1:11" x14ac:dyDescent="0.2">
      <c r="A19" s="157" t="s">
        <v>234</v>
      </c>
      <c r="B19" s="138"/>
      <c r="C19" s="139">
        <f>+Personnel!N82+Consultancy!L56+Travel!P65+'Survey Cost'!I159+'Survey Cost'!I169+'Survey Cost'!I179+'Survey Cost'!I189+'Survey Cost'!I199+'Office Expenses'!J37+Equipment!K31+'Sub Grant'!D45</f>
        <v>0</v>
      </c>
      <c r="D19" s="139">
        <f>+Personnel!O82+Consultancy!M56+Travel!Q65+'Survey Cost'!J159+'Survey Cost'!J169+'Survey Cost'!J179+'Survey Cost'!J189+'Survey Cost'!J199+'Office Expenses'!K37+Equipment!L31+'Sub Grant'!E45</f>
        <v>0</v>
      </c>
      <c r="E19" s="139">
        <f>+Personnel!P82+Consultancy!N56+Travel!R65+'Survey Cost'!K159+'Survey Cost'!K169+'Survey Cost'!K179+'Survey Cost'!K189+'Survey Cost'!K199+'Office Expenses'!L37+Equipment!M31+'Sub Grant'!F45</f>
        <v>0</v>
      </c>
      <c r="F19" s="139">
        <f>+Personnel!Q82+Consultancy!O56+Travel!S65+'Survey Cost'!L159+'Survey Cost'!L169+'Survey Cost'!L179+'Survey Cost'!L189+'Survey Cost'!L199+'Office Expenses'!M37+Equipment!N31+'Sub Grant'!G45</f>
        <v>0</v>
      </c>
      <c r="G19" s="139">
        <f>+Personnel!R82+Consultancy!P56+Travel!T65+'Survey Cost'!M159+'Survey Cost'!M169+'Survey Cost'!M179+'Survey Cost'!M189+'Survey Cost'!M199+'Office Expenses'!N37+Equipment!O31+'Sub Grant'!H45</f>
        <v>0</v>
      </c>
      <c r="H19" s="140">
        <f t="shared" si="0"/>
        <v>0</v>
      </c>
      <c r="I19" s="62" t="e">
        <f t="shared" si="1"/>
        <v>#DIV/0!</v>
      </c>
    </row>
    <row r="20" spans="1:11" x14ac:dyDescent="0.2">
      <c r="A20" s="157" t="s">
        <v>183</v>
      </c>
      <c r="B20" s="138"/>
      <c r="C20" s="139">
        <f>+Personnel!N83+Consultancy!L57+Travel!P66+'Survey Cost'!I160+'Survey Cost'!I170+'Survey Cost'!I180+'Survey Cost'!I190+'Survey Cost'!I200+'Office Expenses'!J38+Equipment!K32+'Sub Grant'!D46</f>
        <v>0</v>
      </c>
      <c r="D20" s="139">
        <f>+Personnel!O83+Consultancy!M57+Travel!Q66+'Survey Cost'!J160+'Survey Cost'!J170+'Survey Cost'!J180+'Survey Cost'!J190+'Survey Cost'!J200+'Office Expenses'!K38+Equipment!L32+'Sub Grant'!E46</f>
        <v>0</v>
      </c>
      <c r="E20" s="139">
        <f>+Personnel!P83+Consultancy!N57+Travel!R66+'Survey Cost'!K160+'Survey Cost'!K170+'Survey Cost'!K180+'Survey Cost'!K190+'Survey Cost'!K200+'Office Expenses'!L38+Equipment!M32+'Sub Grant'!F46</f>
        <v>0</v>
      </c>
      <c r="F20" s="139">
        <f>+Personnel!Q83+Consultancy!O57+Travel!S66+'Survey Cost'!L160+'Survey Cost'!L170+'Survey Cost'!L180+'Survey Cost'!L190+'Survey Cost'!L200+'Office Expenses'!M38+Equipment!N32+'Sub Grant'!G46</f>
        <v>0</v>
      </c>
      <c r="G20" s="139">
        <f>+Personnel!R83+Consultancy!P57+Travel!T66+'Survey Cost'!M160+'Survey Cost'!M170+'Survey Cost'!M180+'Survey Cost'!M190+'Survey Cost'!M200+'Office Expenses'!N38+Equipment!O32+'Sub Grant'!H46</f>
        <v>0</v>
      </c>
      <c r="H20" s="140">
        <f t="shared" si="0"/>
        <v>0</v>
      </c>
      <c r="I20" s="62" t="e">
        <f t="shared" si="1"/>
        <v>#DIV/0!</v>
      </c>
    </row>
    <row r="21" spans="1:11" x14ac:dyDescent="0.2">
      <c r="A21" s="157" t="s">
        <v>184</v>
      </c>
      <c r="B21" s="138"/>
      <c r="C21" s="139">
        <f>+Personnel!N84+Consultancy!L58+Travel!P67+'Survey Cost'!I161+'Survey Cost'!I171+'Survey Cost'!I181+'Survey Cost'!I191+'Survey Cost'!I201+'Office Expenses'!J39+Equipment!K33+'Sub Grant'!D47</f>
        <v>0</v>
      </c>
      <c r="D21" s="139">
        <f>+Personnel!O84+Consultancy!M58+Travel!Q67+'Survey Cost'!J161+'Survey Cost'!J171+'Survey Cost'!J181+'Survey Cost'!J191+'Survey Cost'!J201+'Office Expenses'!K39+Equipment!L33+'Sub Grant'!E47</f>
        <v>0</v>
      </c>
      <c r="E21" s="139">
        <f>+Personnel!P84+Consultancy!N58+Travel!R67+'Survey Cost'!K161+'Survey Cost'!K171+'Survey Cost'!K181+'Survey Cost'!K191+'Survey Cost'!K201+'Office Expenses'!L39+Equipment!M33+'Sub Grant'!F47</f>
        <v>0</v>
      </c>
      <c r="F21" s="139">
        <f>+Personnel!Q84+Consultancy!O58+Travel!S67+'Survey Cost'!L161+'Survey Cost'!L171+'Survey Cost'!L181+'Survey Cost'!L191+'Survey Cost'!L201+'Office Expenses'!M39+Equipment!N33+'Sub Grant'!G47</f>
        <v>0</v>
      </c>
      <c r="G21" s="139">
        <f>+Personnel!R84+Consultancy!P58+Travel!T67+'Survey Cost'!M161+'Survey Cost'!M171+'Survey Cost'!M181+'Survey Cost'!M191+'Survey Cost'!M201+'Office Expenses'!N39+Equipment!O33+'Sub Grant'!H47</f>
        <v>0</v>
      </c>
      <c r="H21" s="140">
        <f t="shared" si="0"/>
        <v>0</v>
      </c>
      <c r="I21" s="62" t="e">
        <f t="shared" si="1"/>
        <v>#DIV/0!</v>
      </c>
    </row>
    <row r="22" spans="1:11" x14ac:dyDescent="0.2">
      <c r="A22" s="157" t="s">
        <v>51</v>
      </c>
      <c r="B22" s="138"/>
      <c r="C22" s="139">
        <f>+SUM('Financial Summary'!C$25:C$26)</f>
        <v>0</v>
      </c>
      <c r="D22" s="139">
        <f>+SUM('Financial Summary'!D$25:D$26)</f>
        <v>0</v>
      </c>
      <c r="E22" s="139">
        <f>+SUM('Financial Summary'!E$25:E$26)</f>
        <v>0</v>
      </c>
      <c r="F22" s="139">
        <f>+SUM('Financial Summary'!F$25:F$26)</f>
        <v>0</v>
      </c>
      <c r="G22" s="139">
        <f>+SUM('Financial Summary'!G$25:G$26)</f>
        <v>0</v>
      </c>
      <c r="H22" s="140">
        <f t="shared" si="0"/>
        <v>0</v>
      </c>
      <c r="I22" s="62" t="e">
        <f t="shared" si="1"/>
        <v>#DIV/0!</v>
      </c>
    </row>
    <row r="23" spans="1:11" ht="13.5" thickBot="1" x14ac:dyDescent="0.25">
      <c r="A23" s="135" t="s">
        <v>52</v>
      </c>
      <c r="B23" s="144"/>
      <c r="C23" s="136">
        <f t="shared" ref="C23:H23" si="2">+SUM(C16:C22)</f>
        <v>0</v>
      </c>
      <c r="D23" s="136">
        <f t="shared" si="2"/>
        <v>0</v>
      </c>
      <c r="E23" s="136">
        <f t="shared" si="2"/>
        <v>0</v>
      </c>
      <c r="F23" s="136">
        <f t="shared" si="2"/>
        <v>0</v>
      </c>
      <c r="G23" s="136">
        <f t="shared" si="2"/>
        <v>0</v>
      </c>
      <c r="H23" s="136">
        <f t="shared" si="2"/>
        <v>0</v>
      </c>
      <c r="I23" s="145" t="e">
        <f>+SUM(I16:I22)</f>
        <v>#DIV/0!</v>
      </c>
    </row>
    <row r="25" spans="1:11" x14ac:dyDescent="0.2">
      <c r="A25" s="4" t="s">
        <v>60</v>
      </c>
      <c r="K25" s="16"/>
    </row>
    <row r="26" spans="1:11" x14ac:dyDescent="0.2">
      <c r="D26" s="16"/>
      <c r="K26" s="16"/>
    </row>
    <row r="27" spans="1:11" x14ac:dyDescent="0.2">
      <c r="D27" s="16"/>
      <c r="K27" s="16"/>
    </row>
    <row r="28" spans="1:11" x14ac:dyDescent="0.2">
      <c r="D28" s="16"/>
      <c r="K28" s="16"/>
    </row>
    <row r="29" spans="1:11" x14ac:dyDescent="0.2">
      <c r="D29" s="16"/>
      <c r="K29" s="17"/>
    </row>
    <row r="30" spans="1:11" x14ac:dyDescent="0.2">
      <c r="D30" s="17"/>
    </row>
  </sheetData>
  <phoneticPr fontId="2" type="noConversion"/>
  <pageMargins left="0.75" right="0.75" top="1" bottom="1" header="0.5" footer="0.5"/>
  <pageSetup paperSize="9" orientation="landscape"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4"/>
  <sheetViews>
    <sheetView zoomScale="85" workbookViewId="0">
      <pane ySplit="5" topLeftCell="A6" activePane="bottomLeft" state="frozen"/>
      <selection pane="bottomLeft" activeCell="G69" sqref="G69"/>
    </sheetView>
  </sheetViews>
  <sheetFormatPr defaultRowHeight="12.75" x14ac:dyDescent="0.2"/>
  <cols>
    <col min="1" max="1" width="17.140625" style="1" customWidth="1"/>
    <col min="2" max="2" width="16" style="1" customWidth="1"/>
    <col min="3" max="3" width="17.7109375" style="1" customWidth="1"/>
    <col min="4" max="4" width="14" style="1" customWidth="1"/>
    <col min="5" max="5" width="23.7109375" style="1" customWidth="1"/>
    <col min="6" max="6" width="14.140625" style="1" bestFit="1" customWidth="1"/>
    <col min="7" max="7" width="6.85546875" style="1" bestFit="1" customWidth="1"/>
    <col min="8" max="8" width="13.140625" style="1" bestFit="1" customWidth="1"/>
    <col min="9" max="13" width="9.140625" style="1"/>
    <col min="14" max="14" width="9.5703125" style="1" bestFit="1" customWidth="1"/>
    <col min="15" max="18" width="9.140625" style="1"/>
    <col min="19" max="23" width="0" style="1" hidden="1" customWidth="1"/>
    <col min="24" max="16384" width="9.140625" style="1"/>
  </cols>
  <sheetData>
    <row r="2" spans="1:23" ht="15.75" x14ac:dyDescent="0.25">
      <c r="B2" s="41" t="s">
        <v>4</v>
      </c>
    </row>
    <row r="3" spans="1:23" ht="13.5" thickBot="1" x14ac:dyDescent="0.25"/>
    <row r="4" spans="1:23" ht="22.5" customHeight="1" x14ac:dyDescent="0.2">
      <c r="A4" s="189" t="s">
        <v>74</v>
      </c>
      <c r="B4" s="196" t="s">
        <v>5</v>
      </c>
      <c r="C4" s="198" t="s">
        <v>6</v>
      </c>
      <c r="D4" s="198" t="s">
        <v>7</v>
      </c>
      <c r="E4" s="198" t="s">
        <v>8</v>
      </c>
      <c r="F4" s="189" t="s">
        <v>68</v>
      </c>
      <c r="G4" s="24"/>
      <c r="H4" s="189" t="s">
        <v>28</v>
      </c>
      <c r="I4" s="193" t="s">
        <v>15</v>
      </c>
      <c r="J4" s="194"/>
      <c r="K4" s="194"/>
      <c r="L4" s="194"/>
      <c r="M4" s="195"/>
      <c r="N4" s="191" t="s">
        <v>4</v>
      </c>
      <c r="O4" s="191"/>
      <c r="P4" s="191"/>
      <c r="Q4" s="191"/>
      <c r="R4" s="192"/>
    </row>
    <row r="5" spans="1:23" ht="23.25" thickBot="1" x14ac:dyDescent="0.25">
      <c r="A5" s="190"/>
      <c r="B5" s="197"/>
      <c r="C5" s="199"/>
      <c r="D5" s="199"/>
      <c r="E5" s="199"/>
      <c r="F5" s="190"/>
      <c r="G5" s="25" t="s">
        <v>67</v>
      </c>
      <c r="H5" s="190"/>
      <c r="I5" s="26" t="s">
        <v>9</v>
      </c>
      <c r="J5" s="26" t="s">
        <v>10</v>
      </c>
      <c r="K5" s="26" t="s">
        <v>11</v>
      </c>
      <c r="L5" s="26" t="s">
        <v>12</v>
      </c>
      <c r="M5" s="26" t="s">
        <v>13</v>
      </c>
      <c r="N5" s="26" t="s">
        <v>9</v>
      </c>
      <c r="O5" s="26" t="s">
        <v>10</v>
      </c>
      <c r="P5" s="26" t="s">
        <v>11</v>
      </c>
      <c r="Q5" s="26" t="s">
        <v>12</v>
      </c>
      <c r="R5" s="27" t="s">
        <v>13</v>
      </c>
      <c r="S5" s="26" t="s">
        <v>9</v>
      </c>
      <c r="T5" s="26" t="s">
        <v>10</v>
      </c>
      <c r="U5" s="26" t="s">
        <v>11</v>
      </c>
      <c r="V5" s="26" t="s">
        <v>12</v>
      </c>
      <c r="W5" s="27" t="s">
        <v>13</v>
      </c>
    </row>
    <row r="6" spans="1:23" x14ac:dyDescent="0.2">
      <c r="A6" s="21" t="s">
        <v>182</v>
      </c>
      <c r="B6" s="21"/>
      <c r="C6" s="21"/>
      <c r="D6" s="21"/>
      <c r="E6" s="21"/>
      <c r="F6" s="22"/>
      <c r="G6" s="23"/>
      <c r="H6" s="23"/>
      <c r="I6" s="23"/>
      <c r="J6" s="23"/>
      <c r="K6" s="23"/>
      <c r="L6" s="23"/>
      <c r="M6" s="23"/>
      <c r="N6" s="22">
        <f>+($F6*$I6)*(1+$G6)</f>
        <v>0</v>
      </c>
      <c r="O6" s="22">
        <f>+$F6*((1+$H6)^SUM($S6))*$J6*(1+$G6)</f>
        <v>0</v>
      </c>
      <c r="P6" s="22">
        <f t="shared" ref="P6:P16" si="0">+$F6*((1+$H6)^SUM($S6:$T6))*K6*(1+$G6)</f>
        <v>0</v>
      </c>
      <c r="Q6" s="22">
        <f t="shared" ref="Q6:Q16" si="1">+$F6*((1+$H6)^SUM($S6:$U6))*L6*(1+$G6)</f>
        <v>0</v>
      </c>
      <c r="R6" s="22">
        <f t="shared" ref="R6:R16" si="2">+$F6*((1+$H6)^SUM($S6:$V6))*M6*(1+$G6)</f>
        <v>0</v>
      </c>
      <c r="S6" s="1">
        <f t="shared" ref="S6:S16" si="3">IF(I6&gt;0,1,0)</f>
        <v>0</v>
      </c>
      <c r="T6" s="1">
        <f t="shared" ref="T6:T16" si="4">IF(SUM(I6:J6)&gt;0,1,0)</f>
        <v>0</v>
      </c>
      <c r="U6" s="1">
        <f t="shared" ref="U6:U16" si="5">IF(SUM(I6:K6)&gt;0,1,0)</f>
        <v>0</v>
      </c>
      <c r="V6" s="1">
        <f t="shared" ref="V6:V16" si="6">IF(SUM(I6:L6)&gt;0,1,0)</f>
        <v>0</v>
      </c>
      <c r="W6" s="1">
        <f t="shared" ref="W6:W16" si="7">IF(SUM(I6:M6)&gt;0,1,0)</f>
        <v>0</v>
      </c>
    </row>
    <row r="7" spans="1:23" x14ac:dyDescent="0.2">
      <c r="A7" s="21"/>
      <c r="B7" s="6"/>
      <c r="C7" s="6"/>
      <c r="D7" s="6"/>
      <c r="E7" s="6"/>
      <c r="F7" s="7"/>
      <c r="G7" s="8"/>
      <c r="H7" s="8"/>
      <c r="I7" s="8"/>
      <c r="J7" s="8"/>
      <c r="K7" s="8"/>
      <c r="L7" s="8"/>
      <c r="M7" s="8"/>
      <c r="N7" s="22">
        <f t="shared" ref="N7:N75" si="8">+($F7*$I7)*(1+$G7)</f>
        <v>0</v>
      </c>
      <c r="O7" s="22">
        <f t="shared" ref="O7:O75" si="9">+$F7*((1+$H7)^SUM($S7))*$J7*(1+$G7)</f>
        <v>0</v>
      </c>
      <c r="P7" s="22">
        <f t="shared" si="0"/>
        <v>0</v>
      </c>
      <c r="Q7" s="22">
        <f t="shared" si="1"/>
        <v>0</v>
      </c>
      <c r="R7" s="22">
        <f t="shared" si="2"/>
        <v>0</v>
      </c>
      <c r="S7" s="1">
        <f t="shared" si="3"/>
        <v>0</v>
      </c>
      <c r="T7" s="1">
        <f t="shared" si="4"/>
        <v>0</v>
      </c>
      <c r="U7" s="1">
        <f t="shared" si="5"/>
        <v>0</v>
      </c>
      <c r="V7" s="1">
        <f t="shared" si="6"/>
        <v>0</v>
      </c>
      <c r="W7" s="1">
        <f t="shared" si="7"/>
        <v>0</v>
      </c>
    </row>
    <row r="8" spans="1:23" x14ac:dyDescent="0.2">
      <c r="A8" s="21"/>
      <c r="B8" s="6"/>
      <c r="C8" s="6"/>
      <c r="D8" s="6"/>
      <c r="E8" s="6"/>
      <c r="F8" s="7"/>
      <c r="G8" s="8"/>
      <c r="H8" s="8"/>
      <c r="I8" s="8"/>
      <c r="J8" s="8"/>
      <c r="K8" s="8"/>
      <c r="L8" s="8"/>
      <c r="M8" s="8"/>
      <c r="N8" s="22">
        <f t="shared" si="8"/>
        <v>0</v>
      </c>
      <c r="O8" s="22">
        <f t="shared" si="9"/>
        <v>0</v>
      </c>
      <c r="P8" s="22">
        <f>($F8*((1+$H8)^SUM($S8:$T8))*K8)*(1+$G8)</f>
        <v>0</v>
      </c>
      <c r="Q8" s="22">
        <f t="shared" si="1"/>
        <v>0</v>
      </c>
      <c r="R8" s="22">
        <f t="shared" si="2"/>
        <v>0</v>
      </c>
      <c r="S8" s="1">
        <f t="shared" si="3"/>
        <v>0</v>
      </c>
      <c r="T8" s="1">
        <f t="shared" si="4"/>
        <v>0</v>
      </c>
      <c r="U8" s="1">
        <f t="shared" si="5"/>
        <v>0</v>
      </c>
      <c r="V8" s="1">
        <f t="shared" si="6"/>
        <v>0</v>
      </c>
      <c r="W8" s="1">
        <f t="shared" si="7"/>
        <v>0</v>
      </c>
    </row>
    <row r="9" spans="1:23" x14ac:dyDescent="0.2">
      <c r="A9" s="21"/>
      <c r="B9" s="6"/>
      <c r="C9" s="6"/>
      <c r="D9" s="6"/>
      <c r="E9" s="6"/>
      <c r="F9" s="77"/>
      <c r="G9" s="8"/>
      <c r="H9" s="8"/>
      <c r="I9" s="8"/>
      <c r="J9" s="8"/>
      <c r="K9" s="8"/>
      <c r="L9" s="8"/>
      <c r="M9" s="8"/>
      <c r="N9" s="22">
        <f t="shared" si="8"/>
        <v>0</v>
      </c>
      <c r="O9" s="22">
        <f t="shared" si="9"/>
        <v>0</v>
      </c>
      <c r="P9" s="22">
        <f t="shared" si="0"/>
        <v>0</v>
      </c>
      <c r="Q9" s="22">
        <f t="shared" si="1"/>
        <v>0</v>
      </c>
      <c r="R9" s="22">
        <f t="shared" si="2"/>
        <v>0</v>
      </c>
      <c r="S9" s="1">
        <f t="shared" si="3"/>
        <v>0</v>
      </c>
      <c r="T9" s="1">
        <f t="shared" si="4"/>
        <v>0</v>
      </c>
      <c r="U9" s="1">
        <f t="shared" si="5"/>
        <v>0</v>
      </c>
      <c r="V9" s="1">
        <f t="shared" si="6"/>
        <v>0</v>
      </c>
      <c r="W9" s="1">
        <f t="shared" si="7"/>
        <v>0</v>
      </c>
    </row>
    <row r="10" spans="1:23" x14ac:dyDescent="0.2">
      <c r="A10" s="21"/>
      <c r="B10" s="6"/>
      <c r="C10" s="6"/>
      <c r="D10" s="6"/>
      <c r="E10" s="6"/>
      <c r="F10" s="77"/>
      <c r="G10" s="8"/>
      <c r="H10" s="8"/>
      <c r="I10" s="8"/>
      <c r="J10" s="8"/>
      <c r="K10" s="8"/>
      <c r="L10" s="8"/>
      <c r="M10" s="8"/>
      <c r="N10" s="22">
        <f t="shared" si="8"/>
        <v>0</v>
      </c>
      <c r="O10" s="22">
        <f t="shared" si="9"/>
        <v>0</v>
      </c>
      <c r="P10" s="22">
        <f t="shared" si="0"/>
        <v>0</v>
      </c>
      <c r="Q10" s="22">
        <f t="shared" si="1"/>
        <v>0</v>
      </c>
      <c r="R10" s="22">
        <f t="shared" si="2"/>
        <v>0</v>
      </c>
      <c r="S10" s="1">
        <f t="shared" si="3"/>
        <v>0</v>
      </c>
      <c r="T10" s="1">
        <f t="shared" si="4"/>
        <v>0</v>
      </c>
      <c r="U10" s="1">
        <f t="shared" si="5"/>
        <v>0</v>
      </c>
      <c r="V10" s="1">
        <f t="shared" si="6"/>
        <v>0</v>
      </c>
      <c r="W10" s="1">
        <f t="shared" si="7"/>
        <v>0</v>
      </c>
    </row>
    <row r="11" spans="1:23" x14ac:dyDescent="0.2">
      <c r="A11" s="21"/>
      <c r="B11" s="6"/>
      <c r="C11" s="6"/>
      <c r="D11" s="6"/>
      <c r="E11" s="6"/>
      <c r="F11" s="77"/>
      <c r="G11" s="8"/>
      <c r="H11" s="8"/>
      <c r="I11" s="8"/>
      <c r="J11" s="8"/>
      <c r="K11" s="8"/>
      <c r="L11" s="8"/>
      <c r="M11" s="8"/>
      <c r="N11" s="22">
        <f t="shared" si="8"/>
        <v>0</v>
      </c>
      <c r="O11" s="22">
        <f t="shared" si="9"/>
        <v>0</v>
      </c>
      <c r="P11" s="22">
        <f t="shared" si="0"/>
        <v>0</v>
      </c>
      <c r="Q11" s="22">
        <f t="shared" si="1"/>
        <v>0</v>
      </c>
      <c r="R11" s="22">
        <f t="shared" si="2"/>
        <v>0</v>
      </c>
      <c r="S11" s="1">
        <f t="shared" si="3"/>
        <v>0</v>
      </c>
      <c r="T11" s="1">
        <f t="shared" si="4"/>
        <v>0</v>
      </c>
      <c r="U11" s="1">
        <f t="shared" si="5"/>
        <v>0</v>
      </c>
      <c r="V11" s="1">
        <f t="shared" si="6"/>
        <v>0</v>
      </c>
      <c r="W11" s="1">
        <f t="shared" si="7"/>
        <v>0</v>
      </c>
    </row>
    <row r="12" spans="1:23" x14ac:dyDescent="0.2">
      <c r="A12" s="21"/>
      <c r="B12" s="6"/>
      <c r="C12" s="6"/>
      <c r="D12" s="6"/>
      <c r="E12" s="6"/>
      <c r="F12" s="77"/>
      <c r="G12" s="8"/>
      <c r="H12" s="8"/>
      <c r="I12" s="8"/>
      <c r="J12" s="8"/>
      <c r="K12" s="8"/>
      <c r="L12" s="8"/>
      <c r="M12" s="8"/>
      <c r="N12" s="22">
        <f t="shared" si="8"/>
        <v>0</v>
      </c>
      <c r="O12" s="22">
        <f t="shared" si="9"/>
        <v>0</v>
      </c>
      <c r="P12" s="22">
        <f t="shared" si="0"/>
        <v>0</v>
      </c>
      <c r="Q12" s="22">
        <f t="shared" si="1"/>
        <v>0</v>
      </c>
      <c r="R12" s="22">
        <f t="shared" si="2"/>
        <v>0</v>
      </c>
      <c r="S12" s="1">
        <f t="shared" si="3"/>
        <v>0</v>
      </c>
      <c r="T12" s="1">
        <f t="shared" si="4"/>
        <v>0</v>
      </c>
      <c r="U12" s="1">
        <f t="shared" si="5"/>
        <v>0</v>
      </c>
      <c r="V12" s="1">
        <f t="shared" si="6"/>
        <v>0</v>
      </c>
      <c r="W12" s="1">
        <f t="shared" si="7"/>
        <v>0</v>
      </c>
    </row>
    <row r="13" spans="1:23" x14ac:dyDescent="0.2">
      <c r="A13" s="21"/>
      <c r="B13" s="6"/>
      <c r="C13" s="6"/>
      <c r="D13" s="6"/>
      <c r="E13" s="6"/>
      <c r="F13" s="77"/>
      <c r="G13" s="8"/>
      <c r="H13" s="8"/>
      <c r="I13" s="8"/>
      <c r="J13" s="8"/>
      <c r="K13" s="8"/>
      <c r="L13" s="8"/>
      <c r="M13" s="8"/>
      <c r="N13" s="22">
        <f t="shared" si="8"/>
        <v>0</v>
      </c>
      <c r="O13" s="22">
        <f t="shared" si="9"/>
        <v>0</v>
      </c>
      <c r="P13" s="22">
        <f t="shared" si="0"/>
        <v>0</v>
      </c>
      <c r="Q13" s="22">
        <f t="shared" si="1"/>
        <v>0</v>
      </c>
      <c r="R13" s="22">
        <f t="shared" si="2"/>
        <v>0</v>
      </c>
      <c r="S13" s="1">
        <f t="shared" si="3"/>
        <v>0</v>
      </c>
      <c r="T13" s="1">
        <f t="shared" si="4"/>
        <v>0</v>
      </c>
      <c r="U13" s="1">
        <f t="shared" si="5"/>
        <v>0</v>
      </c>
      <c r="V13" s="1">
        <f t="shared" si="6"/>
        <v>0</v>
      </c>
      <c r="W13" s="1">
        <f t="shared" si="7"/>
        <v>0</v>
      </c>
    </row>
    <row r="14" spans="1:23" x14ac:dyDescent="0.2">
      <c r="A14" s="21"/>
      <c r="B14" s="6"/>
      <c r="C14" s="6"/>
      <c r="D14" s="6"/>
      <c r="E14" s="6"/>
      <c r="F14" s="77"/>
      <c r="G14" s="8"/>
      <c r="H14" s="8"/>
      <c r="I14" s="8"/>
      <c r="J14" s="8"/>
      <c r="K14" s="8"/>
      <c r="L14" s="8"/>
      <c r="M14" s="8"/>
      <c r="N14" s="22">
        <f t="shared" si="8"/>
        <v>0</v>
      </c>
      <c r="O14" s="22">
        <f t="shared" si="9"/>
        <v>0</v>
      </c>
      <c r="P14" s="22">
        <f t="shared" si="0"/>
        <v>0</v>
      </c>
      <c r="Q14" s="22">
        <f t="shared" si="1"/>
        <v>0</v>
      </c>
      <c r="R14" s="22">
        <f t="shared" si="2"/>
        <v>0</v>
      </c>
      <c r="S14" s="1">
        <f t="shared" si="3"/>
        <v>0</v>
      </c>
      <c r="T14" s="1">
        <f t="shared" si="4"/>
        <v>0</v>
      </c>
      <c r="U14" s="1">
        <f t="shared" si="5"/>
        <v>0</v>
      </c>
      <c r="V14" s="1">
        <f t="shared" si="6"/>
        <v>0</v>
      </c>
      <c r="W14" s="1">
        <f t="shared" si="7"/>
        <v>0</v>
      </c>
    </row>
    <row r="15" spans="1:23" x14ac:dyDescent="0.2">
      <c r="A15" s="21"/>
      <c r="B15" s="6"/>
      <c r="C15" s="6"/>
      <c r="D15" s="6"/>
      <c r="E15" s="6"/>
      <c r="F15" s="77"/>
      <c r="G15" s="8"/>
      <c r="H15" s="8"/>
      <c r="I15" s="8"/>
      <c r="J15" s="8"/>
      <c r="K15" s="8"/>
      <c r="L15" s="8"/>
      <c r="M15" s="8"/>
      <c r="N15" s="22">
        <f t="shared" si="8"/>
        <v>0</v>
      </c>
      <c r="O15" s="22">
        <f t="shared" si="9"/>
        <v>0</v>
      </c>
      <c r="P15" s="22">
        <f t="shared" si="0"/>
        <v>0</v>
      </c>
      <c r="Q15" s="22">
        <f t="shared" si="1"/>
        <v>0</v>
      </c>
      <c r="R15" s="22">
        <f t="shared" si="2"/>
        <v>0</v>
      </c>
      <c r="S15" s="1">
        <f t="shared" si="3"/>
        <v>0</v>
      </c>
      <c r="T15" s="1">
        <f t="shared" si="4"/>
        <v>0</v>
      </c>
      <c r="U15" s="1">
        <f t="shared" si="5"/>
        <v>0</v>
      </c>
      <c r="V15" s="1">
        <f t="shared" si="6"/>
        <v>0</v>
      </c>
      <c r="W15" s="1">
        <f t="shared" si="7"/>
        <v>0</v>
      </c>
    </row>
    <row r="16" spans="1:23" x14ac:dyDescent="0.2">
      <c r="A16" s="21"/>
      <c r="B16" s="6"/>
      <c r="C16" s="6"/>
      <c r="D16" s="6"/>
      <c r="E16" s="6"/>
      <c r="F16" s="77"/>
      <c r="G16" s="8"/>
      <c r="H16" s="8"/>
      <c r="I16" s="8"/>
      <c r="J16" s="8"/>
      <c r="K16" s="8"/>
      <c r="L16" s="8"/>
      <c r="M16" s="8"/>
      <c r="N16" s="22">
        <f t="shared" si="8"/>
        <v>0</v>
      </c>
      <c r="O16" s="22">
        <f t="shared" si="9"/>
        <v>0</v>
      </c>
      <c r="P16" s="22">
        <f t="shared" si="0"/>
        <v>0</v>
      </c>
      <c r="Q16" s="22">
        <f t="shared" si="1"/>
        <v>0</v>
      </c>
      <c r="R16" s="22">
        <f t="shared" si="2"/>
        <v>0</v>
      </c>
      <c r="S16" s="1">
        <f t="shared" si="3"/>
        <v>0</v>
      </c>
      <c r="T16" s="1">
        <f t="shared" si="4"/>
        <v>0</v>
      </c>
      <c r="U16" s="1">
        <f t="shared" si="5"/>
        <v>0</v>
      </c>
      <c r="V16" s="1">
        <f t="shared" si="6"/>
        <v>0</v>
      </c>
      <c r="W16" s="1">
        <f t="shared" si="7"/>
        <v>0</v>
      </c>
    </row>
    <row r="17" spans="1:23" x14ac:dyDescent="0.2">
      <c r="A17" s="21"/>
      <c r="B17" s="6"/>
      <c r="C17" s="6"/>
      <c r="D17" s="6"/>
      <c r="E17" s="6"/>
      <c r="F17" s="77"/>
      <c r="G17" s="8"/>
      <c r="H17" s="8"/>
      <c r="I17" s="8"/>
      <c r="J17" s="8"/>
      <c r="K17" s="8"/>
      <c r="L17" s="8"/>
      <c r="M17" s="8"/>
      <c r="N17" s="22">
        <f t="shared" si="8"/>
        <v>0</v>
      </c>
      <c r="O17" s="22">
        <f t="shared" si="9"/>
        <v>0</v>
      </c>
      <c r="P17" s="22">
        <f t="shared" ref="P17:P74" si="10">+$F17*((1+$H17)^SUM($S17:$T17))*K17*(1+$G17)</f>
        <v>0</v>
      </c>
      <c r="Q17" s="22">
        <f t="shared" ref="Q17:Q74" si="11">+$F17*((1+$H17)^SUM($S17:$U17))*L17*(1+$G17)</f>
        <v>0</v>
      </c>
      <c r="R17" s="22">
        <f t="shared" ref="R17:R74" si="12">+$F17*((1+$H17)^SUM($S17:$V17))*M17*(1+$G17)</f>
        <v>0</v>
      </c>
      <c r="S17" s="1">
        <f t="shared" ref="S17:S74" si="13">IF(I17&gt;0,1,0)</f>
        <v>0</v>
      </c>
      <c r="T17" s="1">
        <f t="shared" ref="T17:T74" si="14">IF(SUM(I17:J17)&gt;0,1,0)</f>
        <v>0</v>
      </c>
      <c r="U17" s="1">
        <f t="shared" ref="U17:U74" si="15">IF(SUM(I17:K17)&gt;0,1,0)</f>
        <v>0</v>
      </c>
      <c r="V17" s="1">
        <f t="shared" ref="V17:V74" si="16">IF(SUM(I17:L17)&gt;0,1,0)</f>
        <v>0</v>
      </c>
      <c r="W17" s="1">
        <f t="shared" ref="W17:W74" si="17">IF(SUM(I17:M17)&gt;0,1,0)</f>
        <v>0</v>
      </c>
    </row>
    <row r="18" spans="1:23" x14ac:dyDescent="0.2">
      <c r="A18" s="21"/>
      <c r="B18" s="6"/>
      <c r="C18" s="6"/>
      <c r="D18" s="6"/>
      <c r="E18" s="6"/>
      <c r="F18" s="77"/>
      <c r="G18" s="8"/>
      <c r="H18" s="8"/>
      <c r="I18" s="8"/>
      <c r="J18" s="8"/>
      <c r="K18" s="8"/>
      <c r="L18" s="8"/>
      <c r="M18" s="8"/>
      <c r="N18" s="22">
        <f t="shared" si="8"/>
        <v>0</v>
      </c>
      <c r="O18" s="22">
        <f t="shared" si="9"/>
        <v>0</v>
      </c>
      <c r="P18" s="22">
        <f t="shared" si="10"/>
        <v>0</v>
      </c>
      <c r="Q18" s="22">
        <f t="shared" si="11"/>
        <v>0</v>
      </c>
      <c r="R18" s="22">
        <f t="shared" si="12"/>
        <v>0</v>
      </c>
      <c r="S18" s="1">
        <f t="shared" si="13"/>
        <v>0</v>
      </c>
      <c r="T18" s="1">
        <f t="shared" si="14"/>
        <v>0</v>
      </c>
      <c r="U18" s="1">
        <f t="shared" si="15"/>
        <v>0</v>
      </c>
      <c r="V18" s="1">
        <f t="shared" si="16"/>
        <v>0</v>
      </c>
      <c r="W18" s="1">
        <f t="shared" si="17"/>
        <v>0</v>
      </c>
    </row>
    <row r="19" spans="1:23" x14ac:dyDescent="0.2">
      <c r="A19" s="21"/>
      <c r="B19" s="6"/>
      <c r="C19" s="6"/>
      <c r="D19" s="6"/>
      <c r="E19" s="6"/>
      <c r="F19" s="77"/>
      <c r="G19" s="8"/>
      <c r="H19" s="8"/>
      <c r="I19" s="8"/>
      <c r="J19" s="8"/>
      <c r="K19" s="8"/>
      <c r="L19" s="8"/>
      <c r="M19" s="8"/>
      <c r="N19" s="22">
        <f t="shared" si="8"/>
        <v>0</v>
      </c>
      <c r="O19" s="22">
        <f t="shared" si="9"/>
        <v>0</v>
      </c>
      <c r="P19" s="22">
        <f t="shared" si="10"/>
        <v>0</v>
      </c>
      <c r="Q19" s="22">
        <f t="shared" si="11"/>
        <v>0</v>
      </c>
      <c r="R19" s="22">
        <f t="shared" si="12"/>
        <v>0</v>
      </c>
      <c r="S19" s="1">
        <f t="shared" si="13"/>
        <v>0</v>
      </c>
      <c r="T19" s="1">
        <f t="shared" si="14"/>
        <v>0</v>
      </c>
      <c r="U19" s="1">
        <f t="shared" si="15"/>
        <v>0</v>
      </c>
      <c r="V19" s="1">
        <f t="shared" si="16"/>
        <v>0</v>
      </c>
      <c r="W19" s="1">
        <f t="shared" si="17"/>
        <v>0</v>
      </c>
    </row>
    <row r="20" spans="1:23" x14ac:dyDescent="0.2">
      <c r="A20" s="21"/>
      <c r="B20" s="6"/>
      <c r="C20" s="6"/>
      <c r="D20" s="6"/>
      <c r="E20" s="6"/>
      <c r="F20" s="77"/>
      <c r="G20" s="8"/>
      <c r="H20" s="8"/>
      <c r="I20" s="8"/>
      <c r="J20" s="8"/>
      <c r="K20" s="8"/>
      <c r="L20" s="8"/>
      <c r="M20" s="8"/>
      <c r="N20" s="22">
        <f t="shared" si="8"/>
        <v>0</v>
      </c>
      <c r="O20" s="22">
        <f t="shared" si="9"/>
        <v>0</v>
      </c>
      <c r="P20" s="22">
        <f t="shared" si="10"/>
        <v>0</v>
      </c>
      <c r="Q20" s="22">
        <f t="shared" si="11"/>
        <v>0</v>
      </c>
      <c r="R20" s="22">
        <f t="shared" si="12"/>
        <v>0</v>
      </c>
      <c r="S20" s="1">
        <f t="shared" si="13"/>
        <v>0</v>
      </c>
      <c r="T20" s="1">
        <f t="shared" si="14"/>
        <v>0</v>
      </c>
      <c r="U20" s="1">
        <f t="shared" si="15"/>
        <v>0</v>
      </c>
      <c r="V20" s="1">
        <f t="shared" si="16"/>
        <v>0</v>
      </c>
      <c r="W20" s="1">
        <f t="shared" si="17"/>
        <v>0</v>
      </c>
    </row>
    <row r="21" spans="1:23" x14ac:dyDescent="0.2">
      <c r="A21" s="21"/>
      <c r="B21" s="6"/>
      <c r="C21" s="6"/>
      <c r="D21" s="6"/>
      <c r="E21" s="6"/>
      <c r="F21" s="77"/>
      <c r="G21" s="8"/>
      <c r="H21" s="8"/>
      <c r="I21" s="8"/>
      <c r="J21" s="8"/>
      <c r="K21" s="8"/>
      <c r="L21" s="8"/>
      <c r="M21" s="8"/>
      <c r="N21" s="22">
        <f t="shared" si="8"/>
        <v>0</v>
      </c>
      <c r="O21" s="22">
        <f t="shared" si="9"/>
        <v>0</v>
      </c>
      <c r="P21" s="22">
        <f t="shared" si="10"/>
        <v>0</v>
      </c>
      <c r="Q21" s="22">
        <f t="shared" si="11"/>
        <v>0</v>
      </c>
      <c r="R21" s="22">
        <f t="shared" si="12"/>
        <v>0</v>
      </c>
      <c r="S21" s="1">
        <f t="shared" si="13"/>
        <v>0</v>
      </c>
      <c r="T21" s="1">
        <f t="shared" si="14"/>
        <v>0</v>
      </c>
      <c r="U21" s="1">
        <f t="shared" si="15"/>
        <v>0</v>
      </c>
      <c r="V21" s="1">
        <f t="shared" si="16"/>
        <v>0</v>
      </c>
      <c r="W21" s="1">
        <f t="shared" si="17"/>
        <v>0</v>
      </c>
    </row>
    <row r="22" spans="1:23" x14ac:dyDescent="0.2">
      <c r="A22" s="21"/>
      <c r="B22" s="6"/>
      <c r="C22" s="6"/>
      <c r="D22" s="6"/>
      <c r="E22" s="6"/>
      <c r="F22" s="77"/>
      <c r="G22" s="8"/>
      <c r="H22" s="8"/>
      <c r="I22" s="8"/>
      <c r="J22" s="8"/>
      <c r="K22" s="8"/>
      <c r="L22" s="8"/>
      <c r="M22" s="8"/>
      <c r="N22" s="22">
        <f t="shared" si="8"/>
        <v>0</v>
      </c>
      <c r="O22" s="22">
        <f t="shared" si="9"/>
        <v>0</v>
      </c>
      <c r="P22" s="22">
        <f t="shared" si="10"/>
        <v>0</v>
      </c>
      <c r="Q22" s="22">
        <f t="shared" si="11"/>
        <v>0</v>
      </c>
      <c r="R22" s="22">
        <f t="shared" si="12"/>
        <v>0</v>
      </c>
      <c r="S22" s="1">
        <f t="shared" si="13"/>
        <v>0</v>
      </c>
      <c r="T22" s="1">
        <f t="shared" si="14"/>
        <v>0</v>
      </c>
      <c r="U22" s="1">
        <f t="shared" si="15"/>
        <v>0</v>
      </c>
      <c r="V22" s="1">
        <f t="shared" si="16"/>
        <v>0</v>
      </c>
      <c r="W22" s="1">
        <f t="shared" si="17"/>
        <v>0</v>
      </c>
    </row>
    <row r="23" spans="1:23" x14ac:dyDescent="0.2">
      <c r="A23" s="21"/>
      <c r="B23" s="6"/>
      <c r="C23" s="6"/>
      <c r="D23" s="6"/>
      <c r="E23" s="6"/>
      <c r="F23" s="77"/>
      <c r="G23" s="8"/>
      <c r="H23" s="8"/>
      <c r="I23" s="8"/>
      <c r="J23" s="8"/>
      <c r="K23" s="8"/>
      <c r="L23" s="8"/>
      <c r="M23" s="8"/>
      <c r="N23" s="22">
        <f t="shared" si="8"/>
        <v>0</v>
      </c>
      <c r="O23" s="22">
        <f t="shared" si="9"/>
        <v>0</v>
      </c>
      <c r="P23" s="22">
        <f t="shared" si="10"/>
        <v>0</v>
      </c>
      <c r="Q23" s="22">
        <f t="shared" si="11"/>
        <v>0</v>
      </c>
      <c r="R23" s="22">
        <f t="shared" si="12"/>
        <v>0</v>
      </c>
      <c r="S23" s="1">
        <f t="shared" si="13"/>
        <v>0</v>
      </c>
      <c r="T23" s="1">
        <f t="shared" si="14"/>
        <v>0</v>
      </c>
      <c r="U23" s="1">
        <f t="shared" si="15"/>
        <v>0</v>
      </c>
      <c r="V23" s="1">
        <f t="shared" si="16"/>
        <v>0</v>
      </c>
      <c r="W23" s="1">
        <f t="shared" si="17"/>
        <v>0</v>
      </c>
    </row>
    <row r="24" spans="1:23" x14ac:dyDescent="0.2">
      <c r="A24" s="21"/>
      <c r="B24" s="6"/>
      <c r="C24" s="6"/>
      <c r="D24" s="6"/>
      <c r="E24" s="6"/>
      <c r="F24" s="77"/>
      <c r="G24" s="8"/>
      <c r="H24" s="8"/>
      <c r="I24" s="8"/>
      <c r="J24" s="8"/>
      <c r="K24" s="8"/>
      <c r="L24" s="8"/>
      <c r="M24" s="8"/>
      <c r="N24" s="22">
        <f t="shared" si="8"/>
        <v>0</v>
      </c>
      <c r="O24" s="22">
        <f t="shared" si="9"/>
        <v>0</v>
      </c>
      <c r="P24" s="22">
        <f t="shared" si="10"/>
        <v>0</v>
      </c>
      <c r="Q24" s="22">
        <f t="shared" si="11"/>
        <v>0</v>
      </c>
      <c r="R24" s="22">
        <f t="shared" si="12"/>
        <v>0</v>
      </c>
      <c r="S24" s="1">
        <f t="shared" si="13"/>
        <v>0</v>
      </c>
      <c r="T24" s="1">
        <f t="shared" si="14"/>
        <v>0</v>
      </c>
      <c r="U24" s="1">
        <f t="shared" si="15"/>
        <v>0</v>
      </c>
      <c r="V24" s="1">
        <f t="shared" si="16"/>
        <v>0</v>
      </c>
      <c r="W24" s="1">
        <f t="shared" si="17"/>
        <v>0</v>
      </c>
    </row>
    <row r="25" spans="1:23" x14ac:dyDescent="0.2">
      <c r="A25" s="21"/>
      <c r="B25" s="6"/>
      <c r="C25" s="6"/>
      <c r="D25" s="6"/>
      <c r="E25" s="6"/>
      <c r="F25" s="77"/>
      <c r="G25" s="8"/>
      <c r="H25" s="8"/>
      <c r="I25" s="8"/>
      <c r="J25" s="8"/>
      <c r="K25" s="8"/>
      <c r="L25" s="8"/>
      <c r="M25" s="8"/>
      <c r="N25" s="22">
        <f t="shared" si="8"/>
        <v>0</v>
      </c>
      <c r="O25" s="22">
        <f t="shared" si="9"/>
        <v>0</v>
      </c>
      <c r="P25" s="22">
        <f t="shared" si="10"/>
        <v>0</v>
      </c>
      <c r="Q25" s="22">
        <f t="shared" si="11"/>
        <v>0</v>
      </c>
      <c r="R25" s="22">
        <f t="shared" si="12"/>
        <v>0</v>
      </c>
      <c r="S25" s="1">
        <f t="shared" si="13"/>
        <v>0</v>
      </c>
      <c r="T25" s="1">
        <f t="shared" si="14"/>
        <v>0</v>
      </c>
      <c r="U25" s="1">
        <f t="shared" si="15"/>
        <v>0</v>
      </c>
      <c r="V25" s="1">
        <f t="shared" si="16"/>
        <v>0</v>
      </c>
      <c r="W25" s="1">
        <f t="shared" si="17"/>
        <v>0</v>
      </c>
    </row>
    <row r="26" spans="1:23" x14ac:dyDescent="0.2">
      <c r="A26" s="21"/>
      <c r="B26" s="6"/>
      <c r="C26" s="6"/>
      <c r="D26" s="6"/>
      <c r="E26" s="6"/>
      <c r="F26" s="77"/>
      <c r="G26" s="8"/>
      <c r="H26" s="8"/>
      <c r="I26" s="8"/>
      <c r="J26" s="8"/>
      <c r="K26" s="8"/>
      <c r="L26" s="8"/>
      <c r="M26" s="8"/>
      <c r="N26" s="22">
        <f t="shared" si="8"/>
        <v>0</v>
      </c>
      <c r="O26" s="22">
        <f t="shared" si="9"/>
        <v>0</v>
      </c>
      <c r="P26" s="22">
        <f t="shared" si="10"/>
        <v>0</v>
      </c>
      <c r="Q26" s="22">
        <f t="shared" si="11"/>
        <v>0</v>
      </c>
      <c r="R26" s="22">
        <f t="shared" si="12"/>
        <v>0</v>
      </c>
      <c r="S26" s="1">
        <f t="shared" si="13"/>
        <v>0</v>
      </c>
      <c r="T26" s="1">
        <f t="shared" si="14"/>
        <v>0</v>
      </c>
      <c r="U26" s="1">
        <f t="shared" si="15"/>
        <v>0</v>
      </c>
      <c r="V26" s="1">
        <f t="shared" si="16"/>
        <v>0</v>
      </c>
      <c r="W26" s="1">
        <f t="shared" si="17"/>
        <v>0</v>
      </c>
    </row>
    <row r="27" spans="1:23" x14ac:dyDescent="0.2">
      <c r="A27" s="21"/>
      <c r="B27" s="6"/>
      <c r="C27" s="6"/>
      <c r="D27" s="6"/>
      <c r="E27" s="6"/>
      <c r="F27" s="77"/>
      <c r="G27" s="8"/>
      <c r="H27" s="8"/>
      <c r="I27" s="8"/>
      <c r="J27" s="8"/>
      <c r="K27" s="8"/>
      <c r="L27" s="8"/>
      <c r="M27" s="8"/>
      <c r="N27" s="22">
        <f t="shared" si="8"/>
        <v>0</v>
      </c>
      <c r="O27" s="22">
        <f t="shared" si="9"/>
        <v>0</v>
      </c>
      <c r="P27" s="22">
        <f t="shared" si="10"/>
        <v>0</v>
      </c>
      <c r="Q27" s="22">
        <f t="shared" si="11"/>
        <v>0</v>
      </c>
      <c r="R27" s="22">
        <f t="shared" si="12"/>
        <v>0</v>
      </c>
      <c r="S27" s="1">
        <f t="shared" si="13"/>
        <v>0</v>
      </c>
      <c r="T27" s="1">
        <f t="shared" si="14"/>
        <v>0</v>
      </c>
      <c r="U27" s="1">
        <f t="shared" si="15"/>
        <v>0</v>
      </c>
      <c r="V27" s="1">
        <f t="shared" si="16"/>
        <v>0</v>
      </c>
      <c r="W27" s="1">
        <f t="shared" si="17"/>
        <v>0</v>
      </c>
    </row>
    <row r="28" spans="1:23" x14ac:dyDescent="0.2">
      <c r="A28" s="21"/>
      <c r="B28" s="6"/>
      <c r="C28" s="6"/>
      <c r="D28" s="6"/>
      <c r="E28" s="6"/>
      <c r="F28" s="77"/>
      <c r="G28" s="8"/>
      <c r="H28" s="8"/>
      <c r="I28" s="8"/>
      <c r="J28" s="8"/>
      <c r="K28" s="8"/>
      <c r="L28" s="8"/>
      <c r="M28" s="8"/>
      <c r="N28" s="22">
        <f t="shared" si="8"/>
        <v>0</v>
      </c>
      <c r="O28" s="22">
        <f t="shared" si="9"/>
        <v>0</v>
      </c>
      <c r="P28" s="22">
        <f t="shared" si="10"/>
        <v>0</v>
      </c>
      <c r="Q28" s="22">
        <f t="shared" si="11"/>
        <v>0</v>
      </c>
      <c r="R28" s="22">
        <f t="shared" si="12"/>
        <v>0</v>
      </c>
      <c r="S28" s="1">
        <f t="shared" si="13"/>
        <v>0</v>
      </c>
      <c r="T28" s="1">
        <f t="shared" si="14"/>
        <v>0</v>
      </c>
      <c r="U28" s="1">
        <f t="shared" si="15"/>
        <v>0</v>
      </c>
      <c r="V28" s="1">
        <f t="shared" si="16"/>
        <v>0</v>
      </c>
      <c r="W28" s="1">
        <f t="shared" si="17"/>
        <v>0</v>
      </c>
    </row>
    <row r="29" spans="1:23" x14ac:dyDescent="0.2">
      <c r="A29" s="21"/>
      <c r="B29" s="6"/>
      <c r="C29" s="6"/>
      <c r="D29" s="6"/>
      <c r="E29" s="6"/>
      <c r="F29" s="77"/>
      <c r="G29" s="8"/>
      <c r="H29" s="8"/>
      <c r="I29" s="8"/>
      <c r="J29" s="8"/>
      <c r="K29" s="8"/>
      <c r="L29" s="8"/>
      <c r="M29" s="8"/>
      <c r="N29" s="22">
        <f t="shared" si="8"/>
        <v>0</v>
      </c>
      <c r="O29" s="22">
        <f t="shared" si="9"/>
        <v>0</v>
      </c>
      <c r="P29" s="22">
        <f t="shared" si="10"/>
        <v>0</v>
      </c>
      <c r="Q29" s="22">
        <f t="shared" si="11"/>
        <v>0</v>
      </c>
      <c r="R29" s="22">
        <f t="shared" si="12"/>
        <v>0</v>
      </c>
      <c r="S29" s="1">
        <f t="shared" si="13"/>
        <v>0</v>
      </c>
      <c r="T29" s="1">
        <f t="shared" si="14"/>
        <v>0</v>
      </c>
      <c r="U29" s="1">
        <f t="shared" si="15"/>
        <v>0</v>
      </c>
      <c r="V29" s="1">
        <f t="shared" si="16"/>
        <v>0</v>
      </c>
      <c r="W29" s="1">
        <f t="shared" si="17"/>
        <v>0</v>
      </c>
    </row>
    <row r="30" spans="1:23" x14ac:dyDescent="0.2">
      <c r="A30" s="21"/>
      <c r="B30" s="6"/>
      <c r="C30" s="6"/>
      <c r="D30" s="6"/>
      <c r="E30" s="6"/>
      <c r="F30" s="77"/>
      <c r="G30" s="8"/>
      <c r="H30" s="8"/>
      <c r="I30" s="8"/>
      <c r="J30" s="8"/>
      <c r="K30" s="8"/>
      <c r="L30" s="8"/>
      <c r="M30" s="8"/>
      <c r="N30" s="22">
        <f t="shared" si="8"/>
        <v>0</v>
      </c>
      <c r="O30" s="22">
        <f t="shared" si="9"/>
        <v>0</v>
      </c>
      <c r="P30" s="22">
        <f t="shared" si="10"/>
        <v>0</v>
      </c>
      <c r="Q30" s="22">
        <f t="shared" si="11"/>
        <v>0</v>
      </c>
      <c r="R30" s="22">
        <f t="shared" si="12"/>
        <v>0</v>
      </c>
      <c r="S30" s="1">
        <f t="shared" si="13"/>
        <v>0</v>
      </c>
      <c r="T30" s="1">
        <f t="shared" si="14"/>
        <v>0</v>
      </c>
      <c r="U30" s="1">
        <f t="shared" si="15"/>
        <v>0</v>
      </c>
      <c r="V30" s="1">
        <f t="shared" si="16"/>
        <v>0</v>
      </c>
      <c r="W30" s="1">
        <f t="shared" si="17"/>
        <v>0</v>
      </c>
    </row>
    <row r="31" spans="1:23" x14ac:dyDescent="0.2">
      <c r="A31" s="21"/>
      <c r="B31" s="6"/>
      <c r="C31" s="6"/>
      <c r="D31" s="6"/>
      <c r="E31" s="6"/>
      <c r="F31" s="77"/>
      <c r="G31" s="8"/>
      <c r="H31" s="8"/>
      <c r="I31" s="8"/>
      <c r="J31" s="8"/>
      <c r="K31" s="8"/>
      <c r="L31" s="8"/>
      <c r="M31" s="8"/>
      <c r="N31" s="22">
        <f t="shared" si="8"/>
        <v>0</v>
      </c>
      <c r="O31" s="22">
        <f t="shared" si="9"/>
        <v>0</v>
      </c>
      <c r="P31" s="22">
        <f t="shared" si="10"/>
        <v>0</v>
      </c>
      <c r="Q31" s="22">
        <f t="shared" si="11"/>
        <v>0</v>
      </c>
      <c r="R31" s="22">
        <f t="shared" si="12"/>
        <v>0</v>
      </c>
      <c r="S31" s="1">
        <f t="shared" si="13"/>
        <v>0</v>
      </c>
      <c r="T31" s="1">
        <f t="shared" si="14"/>
        <v>0</v>
      </c>
      <c r="U31" s="1">
        <f t="shared" si="15"/>
        <v>0</v>
      </c>
      <c r="V31" s="1">
        <f t="shared" si="16"/>
        <v>0</v>
      </c>
      <c r="W31" s="1">
        <f t="shared" si="17"/>
        <v>0</v>
      </c>
    </row>
    <row r="32" spans="1:23" x14ac:dyDescent="0.2">
      <c r="A32" s="21"/>
      <c r="B32" s="6"/>
      <c r="C32" s="6"/>
      <c r="D32" s="6"/>
      <c r="E32" s="6"/>
      <c r="F32" s="77"/>
      <c r="G32" s="8"/>
      <c r="H32" s="8"/>
      <c r="I32" s="8"/>
      <c r="J32" s="8"/>
      <c r="K32" s="8"/>
      <c r="L32" s="8"/>
      <c r="M32" s="8"/>
      <c r="N32" s="22">
        <f t="shared" si="8"/>
        <v>0</v>
      </c>
      <c r="O32" s="22">
        <f t="shared" si="9"/>
        <v>0</v>
      </c>
      <c r="P32" s="22">
        <f t="shared" si="10"/>
        <v>0</v>
      </c>
      <c r="Q32" s="22">
        <f t="shared" si="11"/>
        <v>0</v>
      </c>
      <c r="R32" s="22">
        <f t="shared" si="12"/>
        <v>0</v>
      </c>
      <c r="S32" s="1">
        <f t="shared" si="13"/>
        <v>0</v>
      </c>
      <c r="T32" s="1">
        <f t="shared" si="14"/>
        <v>0</v>
      </c>
      <c r="U32" s="1">
        <f t="shared" si="15"/>
        <v>0</v>
      </c>
      <c r="V32" s="1">
        <f t="shared" si="16"/>
        <v>0</v>
      </c>
      <c r="W32" s="1">
        <f t="shared" si="17"/>
        <v>0</v>
      </c>
    </row>
    <row r="33" spans="1:23" x14ac:dyDescent="0.2">
      <c r="A33" s="21"/>
      <c r="B33" s="6"/>
      <c r="C33" s="6"/>
      <c r="D33" s="6"/>
      <c r="E33" s="6"/>
      <c r="F33" s="77"/>
      <c r="G33" s="8"/>
      <c r="H33" s="8"/>
      <c r="I33" s="8"/>
      <c r="J33" s="8"/>
      <c r="K33" s="8"/>
      <c r="L33" s="8"/>
      <c r="M33" s="8"/>
      <c r="N33" s="22">
        <f t="shared" si="8"/>
        <v>0</v>
      </c>
      <c r="O33" s="22">
        <f t="shared" si="9"/>
        <v>0</v>
      </c>
      <c r="P33" s="22">
        <f t="shared" si="10"/>
        <v>0</v>
      </c>
      <c r="Q33" s="22">
        <f t="shared" si="11"/>
        <v>0</v>
      </c>
      <c r="R33" s="22">
        <f t="shared" si="12"/>
        <v>0</v>
      </c>
      <c r="S33" s="1">
        <f t="shared" si="13"/>
        <v>0</v>
      </c>
      <c r="T33" s="1">
        <f t="shared" si="14"/>
        <v>0</v>
      </c>
      <c r="U33" s="1">
        <f t="shared" si="15"/>
        <v>0</v>
      </c>
      <c r="V33" s="1">
        <f t="shared" si="16"/>
        <v>0</v>
      </c>
      <c r="W33" s="1">
        <f t="shared" si="17"/>
        <v>0</v>
      </c>
    </row>
    <row r="34" spans="1:23" x14ac:dyDescent="0.2">
      <c r="A34" s="21"/>
      <c r="B34" s="6"/>
      <c r="C34" s="6"/>
      <c r="D34" s="6"/>
      <c r="E34" s="6"/>
      <c r="F34" s="77"/>
      <c r="G34" s="8"/>
      <c r="H34" s="8"/>
      <c r="I34" s="8"/>
      <c r="J34" s="8"/>
      <c r="K34" s="8"/>
      <c r="L34" s="8"/>
      <c r="M34" s="8"/>
      <c r="N34" s="22">
        <f t="shared" si="8"/>
        <v>0</v>
      </c>
      <c r="O34" s="22">
        <f t="shared" si="9"/>
        <v>0</v>
      </c>
      <c r="P34" s="22">
        <f t="shared" si="10"/>
        <v>0</v>
      </c>
      <c r="Q34" s="22">
        <f t="shared" si="11"/>
        <v>0</v>
      </c>
      <c r="R34" s="22">
        <f t="shared" si="12"/>
        <v>0</v>
      </c>
      <c r="S34" s="1">
        <f t="shared" si="13"/>
        <v>0</v>
      </c>
      <c r="T34" s="1">
        <f t="shared" si="14"/>
        <v>0</v>
      </c>
      <c r="U34" s="1">
        <f t="shared" si="15"/>
        <v>0</v>
      </c>
      <c r="V34" s="1">
        <f t="shared" si="16"/>
        <v>0</v>
      </c>
      <c r="W34" s="1">
        <f t="shared" si="17"/>
        <v>0</v>
      </c>
    </row>
    <row r="35" spans="1:23" x14ac:dyDescent="0.2">
      <c r="A35" s="21"/>
      <c r="B35" s="6"/>
      <c r="C35" s="6"/>
      <c r="D35" s="6"/>
      <c r="E35" s="6"/>
      <c r="F35" s="77"/>
      <c r="G35" s="8"/>
      <c r="H35" s="8"/>
      <c r="I35" s="8"/>
      <c r="J35" s="8"/>
      <c r="K35" s="8"/>
      <c r="L35" s="8"/>
      <c r="M35" s="8"/>
      <c r="N35" s="22">
        <f t="shared" si="8"/>
        <v>0</v>
      </c>
      <c r="O35" s="22">
        <f t="shared" si="9"/>
        <v>0</v>
      </c>
      <c r="P35" s="22">
        <f t="shared" si="10"/>
        <v>0</v>
      </c>
      <c r="Q35" s="22">
        <f t="shared" si="11"/>
        <v>0</v>
      </c>
      <c r="R35" s="22">
        <f t="shared" si="12"/>
        <v>0</v>
      </c>
      <c r="S35" s="1">
        <f t="shared" si="13"/>
        <v>0</v>
      </c>
      <c r="T35" s="1">
        <f t="shared" si="14"/>
        <v>0</v>
      </c>
      <c r="U35" s="1">
        <f t="shared" si="15"/>
        <v>0</v>
      </c>
      <c r="V35" s="1">
        <f t="shared" si="16"/>
        <v>0</v>
      </c>
      <c r="W35" s="1">
        <f t="shared" si="17"/>
        <v>0</v>
      </c>
    </row>
    <row r="36" spans="1:23" x14ac:dyDescent="0.2">
      <c r="A36" s="21"/>
      <c r="B36" s="6"/>
      <c r="C36" s="6"/>
      <c r="D36" s="6"/>
      <c r="E36" s="6"/>
      <c r="F36" s="77"/>
      <c r="G36" s="8"/>
      <c r="H36" s="8"/>
      <c r="I36" s="8"/>
      <c r="J36" s="8"/>
      <c r="K36" s="8"/>
      <c r="L36" s="8"/>
      <c r="M36" s="8"/>
      <c r="N36" s="22">
        <f t="shared" si="8"/>
        <v>0</v>
      </c>
      <c r="O36" s="22">
        <f t="shared" si="9"/>
        <v>0</v>
      </c>
      <c r="P36" s="22">
        <f t="shared" si="10"/>
        <v>0</v>
      </c>
      <c r="Q36" s="22">
        <f t="shared" si="11"/>
        <v>0</v>
      </c>
      <c r="R36" s="22">
        <f t="shared" si="12"/>
        <v>0</v>
      </c>
      <c r="S36" s="1">
        <f t="shared" si="13"/>
        <v>0</v>
      </c>
      <c r="T36" s="1">
        <f t="shared" si="14"/>
        <v>0</v>
      </c>
      <c r="U36" s="1">
        <f t="shared" si="15"/>
        <v>0</v>
      </c>
      <c r="V36" s="1">
        <f t="shared" si="16"/>
        <v>0</v>
      </c>
      <c r="W36" s="1">
        <f t="shared" si="17"/>
        <v>0</v>
      </c>
    </row>
    <row r="37" spans="1:23" x14ac:dyDescent="0.2">
      <c r="A37" s="21"/>
      <c r="B37" s="6"/>
      <c r="C37" s="6"/>
      <c r="D37" s="6"/>
      <c r="E37" s="6"/>
      <c r="F37" s="77"/>
      <c r="G37" s="8"/>
      <c r="H37" s="8"/>
      <c r="I37" s="8"/>
      <c r="J37" s="8"/>
      <c r="K37" s="8"/>
      <c r="L37" s="8"/>
      <c r="M37" s="8"/>
      <c r="N37" s="22">
        <f t="shared" si="8"/>
        <v>0</v>
      </c>
      <c r="O37" s="22">
        <f t="shared" si="9"/>
        <v>0</v>
      </c>
      <c r="P37" s="22">
        <f t="shared" si="10"/>
        <v>0</v>
      </c>
      <c r="Q37" s="22">
        <f t="shared" si="11"/>
        <v>0</v>
      </c>
      <c r="R37" s="22">
        <f t="shared" si="12"/>
        <v>0</v>
      </c>
      <c r="S37" s="1">
        <f t="shared" si="13"/>
        <v>0</v>
      </c>
      <c r="T37" s="1">
        <f t="shared" si="14"/>
        <v>0</v>
      </c>
      <c r="U37" s="1">
        <f t="shared" si="15"/>
        <v>0</v>
      </c>
      <c r="V37" s="1">
        <f t="shared" si="16"/>
        <v>0</v>
      </c>
      <c r="W37" s="1">
        <f t="shared" si="17"/>
        <v>0</v>
      </c>
    </row>
    <row r="38" spans="1:23" x14ac:dyDescent="0.2">
      <c r="A38" s="21"/>
      <c r="B38" s="6"/>
      <c r="C38" s="6"/>
      <c r="D38" s="6"/>
      <c r="E38" s="6"/>
      <c r="F38" s="77"/>
      <c r="G38" s="8"/>
      <c r="H38" s="8"/>
      <c r="I38" s="8"/>
      <c r="J38" s="8"/>
      <c r="K38" s="8"/>
      <c r="L38" s="8"/>
      <c r="M38" s="8"/>
      <c r="N38" s="22">
        <f t="shared" si="8"/>
        <v>0</v>
      </c>
      <c r="O38" s="22">
        <f t="shared" si="9"/>
        <v>0</v>
      </c>
      <c r="P38" s="22">
        <f t="shared" si="10"/>
        <v>0</v>
      </c>
      <c r="Q38" s="22">
        <f t="shared" si="11"/>
        <v>0</v>
      </c>
      <c r="R38" s="22">
        <f t="shared" si="12"/>
        <v>0</v>
      </c>
      <c r="S38" s="1">
        <f t="shared" si="13"/>
        <v>0</v>
      </c>
      <c r="T38" s="1">
        <f t="shared" si="14"/>
        <v>0</v>
      </c>
      <c r="U38" s="1">
        <f t="shared" si="15"/>
        <v>0</v>
      </c>
      <c r="V38" s="1">
        <f t="shared" si="16"/>
        <v>0</v>
      </c>
      <c r="W38" s="1">
        <f t="shared" si="17"/>
        <v>0</v>
      </c>
    </row>
    <row r="39" spans="1:23" x14ac:dyDescent="0.2">
      <c r="A39" s="21"/>
      <c r="B39" s="6"/>
      <c r="C39" s="6"/>
      <c r="D39" s="6"/>
      <c r="E39" s="6"/>
      <c r="F39" s="77"/>
      <c r="G39" s="8"/>
      <c r="H39" s="8"/>
      <c r="I39" s="8"/>
      <c r="J39" s="8"/>
      <c r="K39" s="8"/>
      <c r="L39" s="8"/>
      <c r="M39" s="8"/>
      <c r="N39" s="22">
        <f t="shared" si="8"/>
        <v>0</v>
      </c>
      <c r="O39" s="22">
        <f t="shared" si="9"/>
        <v>0</v>
      </c>
      <c r="P39" s="22">
        <f t="shared" si="10"/>
        <v>0</v>
      </c>
      <c r="Q39" s="22">
        <f t="shared" si="11"/>
        <v>0</v>
      </c>
      <c r="R39" s="22">
        <f t="shared" si="12"/>
        <v>0</v>
      </c>
      <c r="S39" s="1">
        <f t="shared" si="13"/>
        <v>0</v>
      </c>
      <c r="T39" s="1">
        <f t="shared" si="14"/>
        <v>0</v>
      </c>
      <c r="U39" s="1">
        <f t="shared" si="15"/>
        <v>0</v>
      </c>
      <c r="V39" s="1">
        <f t="shared" si="16"/>
        <v>0</v>
      </c>
      <c r="W39" s="1">
        <f t="shared" si="17"/>
        <v>0</v>
      </c>
    </row>
    <row r="40" spans="1:23" x14ac:dyDescent="0.2">
      <c r="A40" s="21"/>
      <c r="B40" s="6"/>
      <c r="C40" s="6"/>
      <c r="D40" s="6"/>
      <c r="E40" s="6"/>
      <c r="F40" s="77"/>
      <c r="G40" s="8"/>
      <c r="H40" s="8"/>
      <c r="I40" s="8"/>
      <c r="J40" s="8"/>
      <c r="K40" s="8"/>
      <c r="L40" s="8"/>
      <c r="M40" s="8"/>
      <c r="N40" s="22">
        <f t="shared" si="8"/>
        <v>0</v>
      </c>
      <c r="O40" s="22">
        <f t="shared" si="9"/>
        <v>0</v>
      </c>
      <c r="P40" s="22">
        <f t="shared" si="10"/>
        <v>0</v>
      </c>
      <c r="Q40" s="22">
        <f t="shared" si="11"/>
        <v>0</v>
      </c>
      <c r="R40" s="22">
        <f t="shared" si="12"/>
        <v>0</v>
      </c>
      <c r="S40" s="1">
        <f t="shared" si="13"/>
        <v>0</v>
      </c>
      <c r="T40" s="1">
        <f t="shared" si="14"/>
        <v>0</v>
      </c>
      <c r="U40" s="1">
        <f t="shared" si="15"/>
        <v>0</v>
      </c>
      <c r="V40" s="1">
        <f t="shared" si="16"/>
        <v>0</v>
      </c>
      <c r="W40" s="1">
        <f t="shared" si="17"/>
        <v>0</v>
      </c>
    </row>
    <row r="41" spans="1:23" x14ac:dyDescent="0.2">
      <c r="A41" s="21"/>
      <c r="B41" s="6"/>
      <c r="C41" s="6"/>
      <c r="D41" s="6"/>
      <c r="E41" s="6"/>
      <c r="F41" s="77"/>
      <c r="G41" s="8"/>
      <c r="H41" s="8"/>
      <c r="I41" s="8"/>
      <c r="J41" s="8"/>
      <c r="K41" s="8"/>
      <c r="L41" s="8"/>
      <c r="M41" s="8"/>
      <c r="N41" s="22">
        <f t="shared" si="8"/>
        <v>0</v>
      </c>
      <c r="O41" s="22">
        <f t="shared" si="9"/>
        <v>0</v>
      </c>
      <c r="P41" s="22">
        <f t="shared" si="10"/>
        <v>0</v>
      </c>
      <c r="Q41" s="22">
        <f t="shared" si="11"/>
        <v>0</v>
      </c>
      <c r="R41" s="22">
        <f t="shared" si="12"/>
        <v>0</v>
      </c>
      <c r="S41" s="1">
        <f t="shared" si="13"/>
        <v>0</v>
      </c>
      <c r="T41" s="1">
        <f t="shared" si="14"/>
        <v>0</v>
      </c>
      <c r="U41" s="1">
        <f t="shared" si="15"/>
        <v>0</v>
      </c>
      <c r="V41" s="1">
        <f t="shared" si="16"/>
        <v>0</v>
      </c>
      <c r="W41" s="1">
        <f t="shared" si="17"/>
        <v>0</v>
      </c>
    </row>
    <row r="42" spans="1:23" x14ac:dyDescent="0.2">
      <c r="A42" s="21"/>
      <c r="B42" s="6"/>
      <c r="C42" s="6"/>
      <c r="D42" s="6"/>
      <c r="E42" s="6"/>
      <c r="F42" s="77"/>
      <c r="G42" s="8"/>
      <c r="H42" s="8"/>
      <c r="I42" s="8"/>
      <c r="J42" s="8"/>
      <c r="K42" s="8"/>
      <c r="L42" s="8"/>
      <c r="M42" s="8"/>
      <c r="N42" s="22">
        <f t="shared" si="8"/>
        <v>0</v>
      </c>
      <c r="O42" s="22">
        <f t="shared" si="9"/>
        <v>0</v>
      </c>
      <c r="P42" s="22">
        <f t="shared" si="10"/>
        <v>0</v>
      </c>
      <c r="Q42" s="22">
        <f t="shared" si="11"/>
        <v>0</v>
      </c>
      <c r="R42" s="22">
        <f t="shared" si="12"/>
        <v>0</v>
      </c>
      <c r="S42" s="1">
        <f t="shared" si="13"/>
        <v>0</v>
      </c>
      <c r="T42" s="1">
        <f t="shared" si="14"/>
        <v>0</v>
      </c>
      <c r="U42" s="1">
        <f t="shared" si="15"/>
        <v>0</v>
      </c>
      <c r="V42" s="1">
        <f t="shared" si="16"/>
        <v>0</v>
      </c>
      <c r="W42" s="1">
        <f t="shared" si="17"/>
        <v>0</v>
      </c>
    </row>
    <row r="43" spans="1:23" x14ac:dyDescent="0.2">
      <c r="A43" s="21"/>
      <c r="B43" s="6"/>
      <c r="C43" s="6"/>
      <c r="D43" s="6"/>
      <c r="E43" s="6"/>
      <c r="F43" s="77"/>
      <c r="G43" s="8"/>
      <c r="H43" s="8"/>
      <c r="I43" s="8"/>
      <c r="J43" s="8"/>
      <c r="K43" s="8"/>
      <c r="L43" s="8"/>
      <c r="M43" s="8"/>
      <c r="N43" s="22">
        <f t="shared" si="8"/>
        <v>0</v>
      </c>
      <c r="O43" s="22">
        <f t="shared" si="9"/>
        <v>0</v>
      </c>
      <c r="P43" s="22">
        <f t="shared" si="10"/>
        <v>0</v>
      </c>
      <c r="Q43" s="22">
        <f t="shared" si="11"/>
        <v>0</v>
      </c>
      <c r="R43" s="22">
        <f t="shared" si="12"/>
        <v>0</v>
      </c>
      <c r="S43" s="1">
        <f t="shared" si="13"/>
        <v>0</v>
      </c>
      <c r="T43" s="1">
        <f t="shared" si="14"/>
        <v>0</v>
      </c>
      <c r="U43" s="1">
        <f t="shared" si="15"/>
        <v>0</v>
      </c>
      <c r="V43" s="1">
        <f t="shared" si="16"/>
        <v>0</v>
      </c>
      <c r="W43" s="1">
        <f t="shared" si="17"/>
        <v>0</v>
      </c>
    </row>
    <row r="44" spans="1:23" x14ac:dyDescent="0.2">
      <c r="A44" s="21"/>
      <c r="B44" s="6"/>
      <c r="C44" s="6"/>
      <c r="D44" s="6"/>
      <c r="E44" s="6"/>
      <c r="F44" s="77"/>
      <c r="G44" s="8"/>
      <c r="H44" s="8"/>
      <c r="I44" s="8"/>
      <c r="J44" s="8"/>
      <c r="K44" s="8"/>
      <c r="L44" s="8"/>
      <c r="M44" s="8"/>
      <c r="N44" s="22">
        <f t="shared" si="8"/>
        <v>0</v>
      </c>
      <c r="O44" s="22">
        <f t="shared" si="9"/>
        <v>0</v>
      </c>
      <c r="P44" s="22">
        <f t="shared" si="10"/>
        <v>0</v>
      </c>
      <c r="Q44" s="22">
        <f t="shared" si="11"/>
        <v>0</v>
      </c>
      <c r="R44" s="22">
        <f t="shared" si="12"/>
        <v>0</v>
      </c>
      <c r="S44" s="1">
        <f t="shared" si="13"/>
        <v>0</v>
      </c>
      <c r="T44" s="1">
        <f t="shared" si="14"/>
        <v>0</v>
      </c>
      <c r="U44" s="1">
        <f t="shared" si="15"/>
        <v>0</v>
      </c>
      <c r="V44" s="1">
        <f t="shared" si="16"/>
        <v>0</v>
      </c>
      <c r="W44" s="1">
        <f t="shared" si="17"/>
        <v>0</v>
      </c>
    </row>
    <row r="45" spans="1:23" x14ac:dyDescent="0.2">
      <c r="A45" s="21"/>
      <c r="B45" s="6"/>
      <c r="C45" s="6"/>
      <c r="D45" s="6"/>
      <c r="E45" s="6"/>
      <c r="F45" s="77"/>
      <c r="G45" s="8"/>
      <c r="H45" s="8"/>
      <c r="I45" s="8"/>
      <c r="J45" s="8"/>
      <c r="K45" s="8"/>
      <c r="L45" s="8"/>
      <c r="M45" s="8"/>
      <c r="N45" s="22">
        <f t="shared" si="8"/>
        <v>0</v>
      </c>
      <c r="O45" s="22">
        <f t="shared" si="9"/>
        <v>0</v>
      </c>
      <c r="P45" s="22">
        <f t="shared" si="10"/>
        <v>0</v>
      </c>
      <c r="Q45" s="22">
        <f t="shared" si="11"/>
        <v>0</v>
      </c>
      <c r="R45" s="22">
        <f t="shared" si="12"/>
        <v>0</v>
      </c>
      <c r="S45" s="1">
        <f t="shared" si="13"/>
        <v>0</v>
      </c>
      <c r="T45" s="1">
        <f t="shared" si="14"/>
        <v>0</v>
      </c>
      <c r="U45" s="1">
        <f t="shared" si="15"/>
        <v>0</v>
      </c>
      <c r="V45" s="1">
        <f t="shared" si="16"/>
        <v>0</v>
      </c>
      <c r="W45" s="1">
        <f t="shared" si="17"/>
        <v>0</v>
      </c>
    </row>
    <row r="46" spans="1:23" x14ac:dyDescent="0.2">
      <c r="A46" s="21"/>
      <c r="B46" s="6"/>
      <c r="C46" s="6"/>
      <c r="D46" s="6"/>
      <c r="E46" s="6"/>
      <c r="F46" s="77"/>
      <c r="G46" s="8"/>
      <c r="H46" s="8"/>
      <c r="I46" s="8"/>
      <c r="J46" s="8"/>
      <c r="K46" s="8"/>
      <c r="L46" s="8"/>
      <c r="M46" s="8"/>
      <c r="N46" s="22">
        <f t="shared" si="8"/>
        <v>0</v>
      </c>
      <c r="O46" s="22">
        <f t="shared" si="9"/>
        <v>0</v>
      </c>
      <c r="P46" s="22">
        <f t="shared" si="10"/>
        <v>0</v>
      </c>
      <c r="Q46" s="22">
        <f t="shared" si="11"/>
        <v>0</v>
      </c>
      <c r="R46" s="22">
        <f t="shared" si="12"/>
        <v>0</v>
      </c>
      <c r="S46" s="1">
        <f t="shared" si="13"/>
        <v>0</v>
      </c>
      <c r="T46" s="1">
        <f t="shared" si="14"/>
        <v>0</v>
      </c>
      <c r="U46" s="1">
        <f t="shared" si="15"/>
        <v>0</v>
      </c>
      <c r="V46" s="1">
        <f t="shared" si="16"/>
        <v>0</v>
      </c>
      <c r="W46" s="1">
        <f t="shared" si="17"/>
        <v>0</v>
      </c>
    </row>
    <row r="47" spans="1:23" x14ac:dyDescent="0.2">
      <c r="A47" s="21"/>
      <c r="B47" s="6"/>
      <c r="C47" s="6"/>
      <c r="D47" s="6"/>
      <c r="E47" s="6"/>
      <c r="F47" s="77"/>
      <c r="G47" s="8"/>
      <c r="H47" s="8"/>
      <c r="I47" s="8"/>
      <c r="J47" s="8"/>
      <c r="K47" s="8"/>
      <c r="L47" s="8"/>
      <c r="M47" s="8"/>
      <c r="N47" s="22">
        <f t="shared" si="8"/>
        <v>0</v>
      </c>
      <c r="O47" s="22">
        <f t="shared" si="9"/>
        <v>0</v>
      </c>
      <c r="P47" s="22">
        <f t="shared" si="10"/>
        <v>0</v>
      </c>
      <c r="Q47" s="22">
        <f t="shared" si="11"/>
        <v>0</v>
      </c>
      <c r="R47" s="22">
        <f t="shared" si="12"/>
        <v>0</v>
      </c>
      <c r="S47" s="1">
        <f t="shared" si="13"/>
        <v>0</v>
      </c>
      <c r="T47" s="1">
        <f t="shared" si="14"/>
        <v>0</v>
      </c>
      <c r="U47" s="1">
        <f t="shared" si="15"/>
        <v>0</v>
      </c>
      <c r="V47" s="1">
        <f t="shared" si="16"/>
        <v>0</v>
      </c>
      <c r="W47" s="1">
        <f t="shared" si="17"/>
        <v>0</v>
      </c>
    </row>
    <row r="48" spans="1:23" x14ac:dyDescent="0.2">
      <c r="A48" s="21"/>
      <c r="B48" s="6"/>
      <c r="C48" s="6"/>
      <c r="D48" s="6"/>
      <c r="E48" s="6"/>
      <c r="F48" s="77"/>
      <c r="G48" s="8"/>
      <c r="H48" s="8"/>
      <c r="I48" s="8"/>
      <c r="J48" s="8"/>
      <c r="K48" s="8"/>
      <c r="L48" s="8"/>
      <c r="M48" s="8"/>
      <c r="N48" s="22">
        <f t="shared" si="8"/>
        <v>0</v>
      </c>
      <c r="O48" s="22">
        <f t="shared" si="9"/>
        <v>0</v>
      </c>
      <c r="P48" s="22">
        <f t="shared" si="10"/>
        <v>0</v>
      </c>
      <c r="Q48" s="22">
        <f t="shared" si="11"/>
        <v>0</v>
      </c>
      <c r="R48" s="22">
        <f t="shared" si="12"/>
        <v>0</v>
      </c>
      <c r="S48" s="1">
        <f t="shared" si="13"/>
        <v>0</v>
      </c>
      <c r="T48" s="1">
        <f t="shared" si="14"/>
        <v>0</v>
      </c>
      <c r="U48" s="1">
        <f t="shared" si="15"/>
        <v>0</v>
      </c>
      <c r="V48" s="1">
        <f t="shared" si="16"/>
        <v>0</v>
      </c>
      <c r="W48" s="1">
        <f t="shared" si="17"/>
        <v>0</v>
      </c>
    </row>
    <row r="49" spans="1:23" x14ac:dyDescent="0.2">
      <c r="A49" s="21"/>
      <c r="B49" s="6"/>
      <c r="C49" s="6"/>
      <c r="D49" s="6"/>
      <c r="E49" s="6"/>
      <c r="F49" s="77"/>
      <c r="G49" s="8"/>
      <c r="H49" s="8"/>
      <c r="I49" s="8"/>
      <c r="J49" s="8"/>
      <c r="K49" s="8"/>
      <c r="L49" s="8"/>
      <c r="M49" s="8"/>
      <c r="N49" s="22">
        <f t="shared" si="8"/>
        <v>0</v>
      </c>
      <c r="O49" s="22">
        <f t="shared" si="9"/>
        <v>0</v>
      </c>
      <c r="P49" s="22">
        <f t="shared" si="10"/>
        <v>0</v>
      </c>
      <c r="Q49" s="22">
        <f t="shared" si="11"/>
        <v>0</v>
      </c>
      <c r="R49" s="22">
        <f t="shared" si="12"/>
        <v>0</v>
      </c>
      <c r="S49" s="1">
        <f t="shared" si="13"/>
        <v>0</v>
      </c>
      <c r="T49" s="1">
        <f t="shared" si="14"/>
        <v>0</v>
      </c>
      <c r="U49" s="1">
        <f t="shared" si="15"/>
        <v>0</v>
      </c>
      <c r="V49" s="1">
        <f t="shared" si="16"/>
        <v>0</v>
      </c>
      <c r="W49" s="1">
        <f t="shared" si="17"/>
        <v>0</v>
      </c>
    </row>
    <row r="50" spans="1:23" x14ac:dyDescent="0.2">
      <c r="A50" s="21"/>
      <c r="B50" s="6"/>
      <c r="C50" s="6"/>
      <c r="D50" s="6"/>
      <c r="E50" s="6"/>
      <c r="F50" s="77"/>
      <c r="G50" s="8"/>
      <c r="H50" s="8"/>
      <c r="I50" s="8"/>
      <c r="J50" s="8"/>
      <c r="K50" s="8"/>
      <c r="L50" s="8"/>
      <c r="M50" s="8"/>
      <c r="N50" s="22">
        <f t="shared" si="8"/>
        <v>0</v>
      </c>
      <c r="O50" s="22">
        <f t="shared" si="9"/>
        <v>0</v>
      </c>
      <c r="P50" s="22">
        <f t="shared" si="10"/>
        <v>0</v>
      </c>
      <c r="Q50" s="22">
        <f t="shared" si="11"/>
        <v>0</v>
      </c>
      <c r="R50" s="22">
        <f t="shared" si="12"/>
        <v>0</v>
      </c>
      <c r="S50" s="1">
        <f t="shared" si="13"/>
        <v>0</v>
      </c>
      <c r="T50" s="1">
        <f t="shared" si="14"/>
        <v>0</v>
      </c>
      <c r="U50" s="1">
        <f t="shared" si="15"/>
        <v>0</v>
      </c>
      <c r="V50" s="1">
        <f t="shared" si="16"/>
        <v>0</v>
      </c>
      <c r="W50" s="1">
        <f t="shared" si="17"/>
        <v>0</v>
      </c>
    </row>
    <row r="51" spans="1:23" x14ac:dyDescent="0.2">
      <c r="A51" s="21"/>
      <c r="B51" s="6"/>
      <c r="C51" s="6"/>
      <c r="D51" s="6"/>
      <c r="E51" s="6"/>
      <c r="F51" s="77"/>
      <c r="G51" s="8"/>
      <c r="H51" s="8"/>
      <c r="I51" s="8"/>
      <c r="J51" s="8"/>
      <c r="K51" s="8"/>
      <c r="L51" s="8"/>
      <c r="M51" s="8"/>
      <c r="N51" s="22">
        <f t="shared" si="8"/>
        <v>0</v>
      </c>
      <c r="O51" s="22">
        <f t="shared" si="9"/>
        <v>0</v>
      </c>
      <c r="P51" s="22">
        <f t="shared" si="10"/>
        <v>0</v>
      </c>
      <c r="Q51" s="22">
        <f t="shared" si="11"/>
        <v>0</v>
      </c>
      <c r="R51" s="22">
        <f t="shared" si="12"/>
        <v>0</v>
      </c>
      <c r="S51" s="1">
        <f t="shared" si="13"/>
        <v>0</v>
      </c>
      <c r="T51" s="1">
        <f t="shared" si="14"/>
        <v>0</v>
      </c>
      <c r="U51" s="1">
        <f t="shared" si="15"/>
        <v>0</v>
      </c>
      <c r="V51" s="1">
        <f t="shared" si="16"/>
        <v>0</v>
      </c>
      <c r="W51" s="1">
        <f t="shared" si="17"/>
        <v>0</v>
      </c>
    </row>
    <row r="52" spans="1:23" x14ac:dyDescent="0.2">
      <c r="A52" s="21"/>
      <c r="B52" s="6"/>
      <c r="C52" s="6"/>
      <c r="D52" s="6"/>
      <c r="E52" s="6"/>
      <c r="F52" s="77"/>
      <c r="G52" s="8"/>
      <c r="H52" s="8"/>
      <c r="I52" s="8"/>
      <c r="J52" s="8"/>
      <c r="K52" s="8"/>
      <c r="L52" s="8"/>
      <c r="M52" s="8"/>
      <c r="N52" s="22">
        <f t="shared" si="8"/>
        <v>0</v>
      </c>
      <c r="O52" s="22">
        <f t="shared" si="9"/>
        <v>0</v>
      </c>
      <c r="P52" s="22">
        <f t="shared" si="10"/>
        <v>0</v>
      </c>
      <c r="Q52" s="22">
        <f t="shared" si="11"/>
        <v>0</v>
      </c>
      <c r="R52" s="22">
        <f t="shared" si="12"/>
        <v>0</v>
      </c>
      <c r="S52" s="1">
        <f t="shared" si="13"/>
        <v>0</v>
      </c>
      <c r="T52" s="1">
        <f t="shared" si="14"/>
        <v>0</v>
      </c>
      <c r="U52" s="1">
        <f t="shared" si="15"/>
        <v>0</v>
      </c>
      <c r="V52" s="1">
        <f t="shared" si="16"/>
        <v>0</v>
      </c>
      <c r="W52" s="1">
        <f t="shared" si="17"/>
        <v>0</v>
      </c>
    </row>
    <row r="53" spans="1:23" x14ac:dyDescent="0.2">
      <c r="A53" s="21"/>
      <c r="B53" s="6"/>
      <c r="C53" s="6"/>
      <c r="D53" s="6"/>
      <c r="E53" s="6"/>
      <c r="F53" s="77"/>
      <c r="G53" s="8"/>
      <c r="H53" s="8"/>
      <c r="I53" s="8"/>
      <c r="J53" s="8"/>
      <c r="K53" s="8"/>
      <c r="L53" s="8"/>
      <c r="M53" s="8"/>
      <c r="N53" s="22">
        <f t="shared" si="8"/>
        <v>0</v>
      </c>
      <c r="O53" s="22">
        <f t="shared" si="9"/>
        <v>0</v>
      </c>
      <c r="P53" s="22">
        <f t="shared" si="10"/>
        <v>0</v>
      </c>
      <c r="Q53" s="22">
        <f t="shared" si="11"/>
        <v>0</v>
      </c>
      <c r="R53" s="22">
        <f t="shared" si="12"/>
        <v>0</v>
      </c>
      <c r="S53" s="1">
        <f t="shared" si="13"/>
        <v>0</v>
      </c>
      <c r="T53" s="1">
        <f t="shared" si="14"/>
        <v>0</v>
      </c>
      <c r="U53" s="1">
        <f t="shared" si="15"/>
        <v>0</v>
      </c>
      <c r="V53" s="1">
        <f t="shared" si="16"/>
        <v>0</v>
      </c>
      <c r="W53" s="1">
        <f t="shared" si="17"/>
        <v>0</v>
      </c>
    </row>
    <row r="54" spans="1:23" x14ac:dyDescent="0.2">
      <c r="A54" s="21"/>
      <c r="B54" s="6"/>
      <c r="C54" s="6"/>
      <c r="D54" s="6"/>
      <c r="E54" s="6"/>
      <c r="F54" s="77"/>
      <c r="G54" s="8"/>
      <c r="H54" s="8"/>
      <c r="I54" s="8"/>
      <c r="J54" s="8"/>
      <c r="K54" s="8"/>
      <c r="L54" s="8"/>
      <c r="M54" s="8"/>
      <c r="N54" s="22">
        <f t="shared" si="8"/>
        <v>0</v>
      </c>
      <c r="O54" s="22">
        <f t="shared" si="9"/>
        <v>0</v>
      </c>
      <c r="P54" s="22">
        <f t="shared" si="10"/>
        <v>0</v>
      </c>
      <c r="Q54" s="22">
        <f t="shared" si="11"/>
        <v>0</v>
      </c>
      <c r="R54" s="22">
        <f t="shared" si="12"/>
        <v>0</v>
      </c>
      <c r="S54" s="1">
        <f t="shared" si="13"/>
        <v>0</v>
      </c>
      <c r="T54" s="1">
        <f t="shared" si="14"/>
        <v>0</v>
      </c>
      <c r="U54" s="1">
        <f t="shared" si="15"/>
        <v>0</v>
      </c>
      <c r="V54" s="1">
        <f t="shared" si="16"/>
        <v>0</v>
      </c>
      <c r="W54" s="1">
        <f t="shared" si="17"/>
        <v>0</v>
      </c>
    </row>
    <row r="55" spans="1:23" x14ac:dyDescent="0.2">
      <c r="A55" s="21"/>
      <c r="B55" s="6"/>
      <c r="C55" s="6"/>
      <c r="D55" s="6"/>
      <c r="E55" s="6"/>
      <c r="F55" s="77"/>
      <c r="G55" s="8"/>
      <c r="H55" s="8"/>
      <c r="I55" s="8"/>
      <c r="J55" s="8"/>
      <c r="K55" s="8"/>
      <c r="L55" s="8"/>
      <c r="M55" s="8"/>
      <c r="N55" s="22">
        <f t="shared" si="8"/>
        <v>0</v>
      </c>
      <c r="O55" s="22">
        <f t="shared" si="9"/>
        <v>0</v>
      </c>
      <c r="P55" s="22">
        <f t="shared" si="10"/>
        <v>0</v>
      </c>
      <c r="Q55" s="22">
        <f t="shared" si="11"/>
        <v>0</v>
      </c>
      <c r="R55" s="22">
        <f t="shared" si="12"/>
        <v>0</v>
      </c>
      <c r="S55" s="1">
        <f t="shared" si="13"/>
        <v>0</v>
      </c>
      <c r="T55" s="1">
        <f t="shared" si="14"/>
        <v>0</v>
      </c>
      <c r="U55" s="1">
        <f t="shared" si="15"/>
        <v>0</v>
      </c>
      <c r="V55" s="1">
        <f t="shared" si="16"/>
        <v>0</v>
      </c>
      <c r="W55" s="1">
        <f t="shared" si="17"/>
        <v>0</v>
      </c>
    </row>
    <row r="56" spans="1:23" x14ac:dyDescent="0.2">
      <c r="A56" s="21"/>
      <c r="B56" s="6"/>
      <c r="C56" s="6"/>
      <c r="D56" s="6"/>
      <c r="E56" s="6"/>
      <c r="F56" s="77"/>
      <c r="G56" s="8"/>
      <c r="H56" s="8"/>
      <c r="I56" s="8"/>
      <c r="J56" s="8"/>
      <c r="K56" s="8"/>
      <c r="L56" s="8"/>
      <c r="M56" s="8"/>
      <c r="N56" s="22">
        <f t="shared" si="8"/>
        <v>0</v>
      </c>
      <c r="O56" s="22">
        <f t="shared" si="9"/>
        <v>0</v>
      </c>
      <c r="P56" s="22">
        <f t="shared" si="10"/>
        <v>0</v>
      </c>
      <c r="Q56" s="22">
        <f t="shared" si="11"/>
        <v>0</v>
      </c>
      <c r="R56" s="22">
        <f t="shared" si="12"/>
        <v>0</v>
      </c>
      <c r="S56" s="1">
        <f t="shared" si="13"/>
        <v>0</v>
      </c>
      <c r="T56" s="1">
        <f t="shared" si="14"/>
        <v>0</v>
      </c>
      <c r="U56" s="1">
        <f t="shared" si="15"/>
        <v>0</v>
      </c>
      <c r="V56" s="1">
        <f t="shared" si="16"/>
        <v>0</v>
      </c>
      <c r="W56" s="1">
        <f t="shared" si="17"/>
        <v>0</v>
      </c>
    </row>
    <row r="57" spans="1:23" x14ac:dyDescent="0.2">
      <c r="A57" s="21"/>
      <c r="B57" s="6"/>
      <c r="C57" s="6"/>
      <c r="D57" s="6"/>
      <c r="E57" s="6"/>
      <c r="F57" s="77"/>
      <c r="G57" s="8"/>
      <c r="H57" s="8"/>
      <c r="I57" s="8"/>
      <c r="J57" s="8"/>
      <c r="K57" s="8"/>
      <c r="L57" s="8"/>
      <c r="M57" s="8"/>
      <c r="N57" s="22">
        <f t="shared" si="8"/>
        <v>0</v>
      </c>
      <c r="O57" s="22">
        <f t="shared" si="9"/>
        <v>0</v>
      </c>
      <c r="P57" s="22">
        <f t="shared" ref="P57:P68" si="18">+$F57*((1+$H57)^SUM($S57:$T57))*K57*(1+$G57)</f>
        <v>0</v>
      </c>
      <c r="Q57" s="22">
        <f t="shared" ref="Q57:Q68" si="19">+$F57*((1+$H57)^SUM($S57:$U57))*L57*(1+$G57)</f>
        <v>0</v>
      </c>
      <c r="R57" s="22">
        <f t="shared" ref="R57:R68" si="20">+$F57*((1+$H57)^SUM($S57:$V57))*M57*(1+$G57)</f>
        <v>0</v>
      </c>
      <c r="S57" s="1">
        <f t="shared" ref="S57:S68" si="21">IF(I57&gt;0,1,0)</f>
        <v>0</v>
      </c>
      <c r="T57" s="1">
        <f t="shared" ref="T57:T68" si="22">IF(SUM(I57:J57)&gt;0,1,0)</f>
        <v>0</v>
      </c>
      <c r="U57" s="1">
        <f t="shared" ref="U57:U68" si="23">IF(SUM(I57:K57)&gt;0,1,0)</f>
        <v>0</v>
      </c>
      <c r="V57" s="1">
        <f t="shared" ref="V57:V68" si="24">IF(SUM(I57:L57)&gt;0,1,0)</f>
        <v>0</v>
      </c>
      <c r="W57" s="1">
        <f t="shared" ref="W57:W68" si="25">IF(SUM(I57:M57)&gt;0,1,0)</f>
        <v>0</v>
      </c>
    </row>
    <row r="58" spans="1:23" x14ac:dyDescent="0.2">
      <c r="A58" s="21"/>
      <c r="B58" s="6"/>
      <c r="C58" s="6"/>
      <c r="D58" s="6"/>
      <c r="E58" s="6"/>
      <c r="F58" s="77"/>
      <c r="G58" s="8"/>
      <c r="H58" s="8"/>
      <c r="I58" s="8"/>
      <c r="J58" s="8"/>
      <c r="K58" s="8"/>
      <c r="L58" s="8"/>
      <c r="M58" s="8"/>
      <c r="N58" s="22">
        <f t="shared" si="8"/>
        <v>0</v>
      </c>
      <c r="O58" s="22">
        <f t="shared" si="9"/>
        <v>0</v>
      </c>
      <c r="P58" s="22">
        <f t="shared" si="18"/>
        <v>0</v>
      </c>
      <c r="Q58" s="22">
        <f t="shared" si="19"/>
        <v>0</v>
      </c>
      <c r="R58" s="22">
        <f t="shared" si="20"/>
        <v>0</v>
      </c>
      <c r="S58" s="1">
        <f t="shared" si="21"/>
        <v>0</v>
      </c>
      <c r="T58" s="1">
        <f t="shared" si="22"/>
        <v>0</v>
      </c>
      <c r="U58" s="1">
        <f t="shared" si="23"/>
        <v>0</v>
      </c>
      <c r="V58" s="1">
        <f t="shared" si="24"/>
        <v>0</v>
      </c>
      <c r="W58" s="1">
        <f t="shared" si="25"/>
        <v>0</v>
      </c>
    </row>
    <row r="59" spans="1:23" x14ac:dyDescent="0.2">
      <c r="A59" s="21"/>
      <c r="B59" s="6"/>
      <c r="C59" s="6"/>
      <c r="D59" s="6"/>
      <c r="E59" s="6"/>
      <c r="F59" s="77"/>
      <c r="G59" s="8"/>
      <c r="H59" s="8"/>
      <c r="I59" s="8"/>
      <c r="J59" s="8"/>
      <c r="K59" s="8"/>
      <c r="L59" s="8"/>
      <c r="M59" s="8"/>
      <c r="N59" s="22">
        <f t="shared" si="8"/>
        <v>0</v>
      </c>
      <c r="O59" s="22">
        <f t="shared" si="9"/>
        <v>0</v>
      </c>
      <c r="P59" s="22">
        <f t="shared" si="18"/>
        <v>0</v>
      </c>
      <c r="Q59" s="22">
        <f t="shared" si="19"/>
        <v>0</v>
      </c>
      <c r="R59" s="22">
        <f t="shared" si="20"/>
        <v>0</v>
      </c>
      <c r="S59" s="1">
        <f t="shared" si="21"/>
        <v>0</v>
      </c>
      <c r="T59" s="1">
        <f t="shared" si="22"/>
        <v>0</v>
      </c>
      <c r="U59" s="1">
        <f t="shared" si="23"/>
        <v>0</v>
      </c>
      <c r="V59" s="1">
        <f t="shared" si="24"/>
        <v>0</v>
      </c>
      <c r="W59" s="1">
        <f t="shared" si="25"/>
        <v>0</v>
      </c>
    </row>
    <row r="60" spans="1:23" x14ac:dyDescent="0.2">
      <c r="A60" s="21"/>
      <c r="B60" s="6"/>
      <c r="C60" s="6"/>
      <c r="D60" s="6"/>
      <c r="E60" s="6"/>
      <c r="F60" s="77"/>
      <c r="G60" s="8"/>
      <c r="H60" s="8"/>
      <c r="I60" s="8"/>
      <c r="J60" s="8"/>
      <c r="K60" s="8"/>
      <c r="L60" s="8"/>
      <c r="M60" s="8"/>
      <c r="N60" s="22">
        <f t="shared" si="8"/>
        <v>0</v>
      </c>
      <c r="O60" s="22">
        <f t="shared" si="9"/>
        <v>0</v>
      </c>
      <c r="P60" s="22">
        <f t="shared" si="18"/>
        <v>0</v>
      </c>
      <c r="Q60" s="22">
        <f t="shared" si="19"/>
        <v>0</v>
      </c>
      <c r="R60" s="22">
        <f t="shared" si="20"/>
        <v>0</v>
      </c>
      <c r="S60" s="1">
        <f t="shared" si="21"/>
        <v>0</v>
      </c>
      <c r="T60" s="1">
        <f t="shared" si="22"/>
        <v>0</v>
      </c>
      <c r="U60" s="1">
        <f t="shared" si="23"/>
        <v>0</v>
      </c>
      <c r="V60" s="1">
        <f t="shared" si="24"/>
        <v>0</v>
      </c>
      <c r="W60" s="1">
        <f t="shared" si="25"/>
        <v>0</v>
      </c>
    </row>
    <row r="61" spans="1:23" x14ac:dyDescent="0.2">
      <c r="A61" s="21"/>
      <c r="B61" s="6"/>
      <c r="C61" s="6"/>
      <c r="D61" s="6"/>
      <c r="E61" s="6"/>
      <c r="F61" s="77"/>
      <c r="G61" s="8"/>
      <c r="H61" s="8"/>
      <c r="I61" s="8"/>
      <c r="J61" s="8"/>
      <c r="K61" s="8"/>
      <c r="L61" s="8"/>
      <c r="M61" s="8"/>
      <c r="N61" s="22">
        <f t="shared" si="8"/>
        <v>0</v>
      </c>
      <c r="O61" s="22">
        <f t="shared" si="9"/>
        <v>0</v>
      </c>
      <c r="P61" s="22">
        <f t="shared" si="18"/>
        <v>0</v>
      </c>
      <c r="Q61" s="22">
        <f t="shared" si="19"/>
        <v>0</v>
      </c>
      <c r="R61" s="22">
        <f t="shared" si="20"/>
        <v>0</v>
      </c>
      <c r="S61" s="1">
        <f t="shared" si="21"/>
        <v>0</v>
      </c>
      <c r="T61" s="1">
        <f t="shared" si="22"/>
        <v>0</v>
      </c>
      <c r="U61" s="1">
        <f t="shared" si="23"/>
        <v>0</v>
      </c>
      <c r="V61" s="1">
        <f t="shared" si="24"/>
        <v>0</v>
      </c>
      <c r="W61" s="1">
        <f t="shared" si="25"/>
        <v>0</v>
      </c>
    </row>
    <row r="62" spans="1:23" x14ac:dyDescent="0.2">
      <c r="A62" s="21"/>
      <c r="B62" s="6"/>
      <c r="C62" s="6"/>
      <c r="D62" s="6"/>
      <c r="E62" s="6"/>
      <c r="F62" s="77"/>
      <c r="G62" s="8"/>
      <c r="H62" s="8"/>
      <c r="I62" s="8"/>
      <c r="J62" s="8"/>
      <c r="K62" s="8"/>
      <c r="L62" s="8"/>
      <c r="M62" s="8"/>
      <c r="N62" s="22">
        <f t="shared" si="8"/>
        <v>0</v>
      </c>
      <c r="O62" s="22">
        <f t="shared" si="9"/>
        <v>0</v>
      </c>
      <c r="P62" s="22">
        <f t="shared" si="18"/>
        <v>0</v>
      </c>
      <c r="Q62" s="22">
        <f t="shared" si="19"/>
        <v>0</v>
      </c>
      <c r="R62" s="22">
        <f t="shared" si="20"/>
        <v>0</v>
      </c>
      <c r="S62" s="1">
        <f t="shared" si="21"/>
        <v>0</v>
      </c>
      <c r="T62" s="1">
        <f t="shared" si="22"/>
        <v>0</v>
      </c>
      <c r="U62" s="1">
        <f t="shared" si="23"/>
        <v>0</v>
      </c>
      <c r="V62" s="1">
        <f t="shared" si="24"/>
        <v>0</v>
      </c>
      <c r="W62" s="1">
        <f t="shared" si="25"/>
        <v>0</v>
      </c>
    </row>
    <row r="63" spans="1:23" x14ac:dyDescent="0.2">
      <c r="A63" s="21"/>
      <c r="B63" s="6"/>
      <c r="C63" s="6"/>
      <c r="D63" s="6"/>
      <c r="E63" s="6"/>
      <c r="F63" s="77"/>
      <c r="G63" s="8"/>
      <c r="H63" s="8"/>
      <c r="I63" s="8"/>
      <c r="J63" s="8"/>
      <c r="K63" s="8"/>
      <c r="L63" s="8"/>
      <c r="M63" s="8"/>
      <c r="N63" s="22">
        <f t="shared" si="8"/>
        <v>0</v>
      </c>
      <c r="O63" s="22">
        <f t="shared" si="9"/>
        <v>0</v>
      </c>
      <c r="P63" s="22">
        <f t="shared" si="18"/>
        <v>0</v>
      </c>
      <c r="Q63" s="22">
        <f t="shared" si="19"/>
        <v>0</v>
      </c>
      <c r="R63" s="22">
        <f t="shared" si="20"/>
        <v>0</v>
      </c>
      <c r="S63" s="1">
        <f t="shared" si="21"/>
        <v>0</v>
      </c>
      <c r="T63" s="1">
        <f t="shared" si="22"/>
        <v>0</v>
      </c>
      <c r="U63" s="1">
        <f t="shared" si="23"/>
        <v>0</v>
      </c>
      <c r="V63" s="1">
        <f t="shared" si="24"/>
        <v>0</v>
      </c>
      <c r="W63" s="1">
        <f t="shared" si="25"/>
        <v>0</v>
      </c>
    </row>
    <row r="64" spans="1:23" x14ac:dyDescent="0.2">
      <c r="A64" s="21"/>
      <c r="B64" s="6"/>
      <c r="C64" s="6"/>
      <c r="D64" s="6"/>
      <c r="E64" s="6"/>
      <c r="F64" s="77"/>
      <c r="G64" s="8"/>
      <c r="H64" s="8"/>
      <c r="I64" s="8"/>
      <c r="J64" s="8"/>
      <c r="K64" s="8"/>
      <c r="L64" s="8"/>
      <c r="M64" s="8"/>
      <c r="N64" s="22">
        <f t="shared" si="8"/>
        <v>0</v>
      </c>
      <c r="O64" s="22">
        <f t="shared" si="9"/>
        <v>0</v>
      </c>
      <c r="P64" s="22">
        <f t="shared" si="18"/>
        <v>0</v>
      </c>
      <c r="Q64" s="22">
        <f t="shared" si="19"/>
        <v>0</v>
      </c>
      <c r="R64" s="22">
        <f t="shared" si="20"/>
        <v>0</v>
      </c>
      <c r="S64" s="1">
        <f t="shared" si="21"/>
        <v>0</v>
      </c>
      <c r="T64" s="1">
        <f t="shared" si="22"/>
        <v>0</v>
      </c>
      <c r="U64" s="1">
        <f t="shared" si="23"/>
        <v>0</v>
      </c>
      <c r="V64" s="1">
        <f t="shared" si="24"/>
        <v>0</v>
      </c>
      <c r="W64" s="1">
        <f t="shared" si="25"/>
        <v>0</v>
      </c>
    </row>
    <row r="65" spans="1:23" x14ac:dyDescent="0.2">
      <c r="A65" s="21"/>
      <c r="B65" s="6"/>
      <c r="C65" s="6"/>
      <c r="D65" s="6"/>
      <c r="E65" s="6"/>
      <c r="F65" s="77"/>
      <c r="G65" s="8"/>
      <c r="H65" s="8"/>
      <c r="I65" s="8"/>
      <c r="J65" s="8"/>
      <c r="K65" s="8"/>
      <c r="L65" s="8"/>
      <c r="M65" s="8"/>
      <c r="N65" s="22">
        <f t="shared" si="8"/>
        <v>0</v>
      </c>
      <c r="O65" s="22">
        <f t="shared" si="9"/>
        <v>0</v>
      </c>
      <c r="P65" s="22">
        <f t="shared" si="18"/>
        <v>0</v>
      </c>
      <c r="Q65" s="22">
        <f t="shared" si="19"/>
        <v>0</v>
      </c>
      <c r="R65" s="22">
        <f t="shared" si="20"/>
        <v>0</v>
      </c>
      <c r="S65" s="1">
        <f t="shared" si="21"/>
        <v>0</v>
      </c>
      <c r="T65" s="1">
        <f t="shared" si="22"/>
        <v>0</v>
      </c>
      <c r="U65" s="1">
        <f t="shared" si="23"/>
        <v>0</v>
      </c>
      <c r="V65" s="1">
        <f t="shared" si="24"/>
        <v>0</v>
      </c>
      <c r="W65" s="1">
        <f t="shared" si="25"/>
        <v>0</v>
      </c>
    </row>
    <row r="66" spans="1:23" x14ac:dyDescent="0.2">
      <c r="A66" s="21"/>
      <c r="B66" s="6"/>
      <c r="C66" s="6"/>
      <c r="D66" s="6"/>
      <c r="E66" s="6"/>
      <c r="F66" s="77"/>
      <c r="G66" s="8"/>
      <c r="H66" s="8"/>
      <c r="I66" s="8"/>
      <c r="J66" s="8"/>
      <c r="K66" s="8"/>
      <c r="L66" s="8"/>
      <c r="M66" s="8"/>
      <c r="N66" s="22">
        <f t="shared" si="8"/>
        <v>0</v>
      </c>
      <c r="O66" s="22">
        <f t="shared" si="9"/>
        <v>0</v>
      </c>
      <c r="P66" s="22">
        <f t="shared" si="18"/>
        <v>0</v>
      </c>
      <c r="Q66" s="22">
        <f t="shared" si="19"/>
        <v>0</v>
      </c>
      <c r="R66" s="22">
        <f t="shared" si="20"/>
        <v>0</v>
      </c>
      <c r="S66" s="1">
        <f t="shared" si="21"/>
        <v>0</v>
      </c>
      <c r="T66" s="1">
        <f t="shared" si="22"/>
        <v>0</v>
      </c>
      <c r="U66" s="1">
        <f t="shared" si="23"/>
        <v>0</v>
      </c>
      <c r="V66" s="1">
        <f t="shared" si="24"/>
        <v>0</v>
      </c>
      <c r="W66" s="1">
        <f t="shared" si="25"/>
        <v>0</v>
      </c>
    </row>
    <row r="67" spans="1:23" x14ac:dyDescent="0.2">
      <c r="A67" s="21"/>
      <c r="B67" s="6"/>
      <c r="C67" s="6"/>
      <c r="D67" s="6"/>
      <c r="E67" s="6"/>
      <c r="F67" s="77"/>
      <c r="G67" s="8"/>
      <c r="H67" s="8"/>
      <c r="I67" s="8"/>
      <c r="J67" s="8"/>
      <c r="K67" s="8"/>
      <c r="L67" s="8"/>
      <c r="M67" s="8"/>
      <c r="N67" s="22">
        <f t="shared" si="8"/>
        <v>0</v>
      </c>
      <c r="O67" s="22">
        <f t="shared" si="9"/>
        <v>0</v>
      </c>
      <c r="P67" s="22">
        <f t="shared" si="18"/>
        <v>0</v>
      </c>
      <c r="Q67" s="22">
        <f t="shared" si="19"/>
        <v>0</v>
      </c>
      <c r="R67" s="22">
        <f t="shared" si="20"/>
        <v>0</v>
      </c>
      <c r="S67" s="1">
        <f t="shared" si="21"/>
        <v>0</v>
      </c>
      <c r="T67" s="1">
        <f t="shared" si="22"/>
        <v>0</v>
      </c>
      <c r="U67" s="1">
        <f t="shared" si="23"/>
        <v>0</v>
      </c>
      <c r="V67" s="1">
        <f t="shared" si="24"/>
        <v>0</v>
      </c>
      <c r="W67" s="1">
        <f t="shared" si="25"/>
        <v>0</v>
      </c>
    </row>
    <row r="68" spans="1:23" x14ac:dyDescent="0.2">
      <c r="A68" s="21"/>
      <c r="B68" s="6"/>
      <c r="C68" s="6"/>
      <c r="D68" s="6"/>
      <c r="E68" s="6"/>
      <c r="F68" s="77"/>
      <c r="G68" s="8"/>
      <c r="H68" s="8"/>
      <c r="I68" s="8"/>
      <c r="J68" s="8"/>
      <c r="K68" s="8"/>
      <c r="L68" s="8"/>
      <c r="M68" s="8"/>
      <c r="N68" s="22">
        <f t="shared" si="8"/>
        <v>0</v>
      </c>
      <c r="O68" s="22">
        <f t="shared" si="9"/>
        <v>0</v>
      </c>
      <c r="P68" s="22">
        <f t="shared" si="18"/>
        <v>0</v>
      </c>
      <c r="Q68" s="22">
        <f t="shared" si="19"/>
        <v>0</v>
      </c>
      <c r="R68" s="22">
        <f t="shared" si="20"/>
        <v>0</v>
      </c>
      <c r="S68" s="1">
        <f t="shared" si="21"/>
        <v>0</v>
      </c>
      <c r="T68" s="1">
        <f t="shared" si="22"/>
        <v>0</v>
      </c>
      <c r="U68" s="1">
        <f t="shared" si="23"/>
        <v>0</v>
      </c>
      <c r="V68" s="1">
        <f t="shared" si="24"/>
        <v>0</v>
      </c>
      <c r="W68" s="1">
        <f t="shared" si="25"/>
        <v>0</v>
      </c>
    </row>
    <row r="69" spans="1:23" x14ac:dyDescent="0.2">
      <c r="A69" s="21"/>
      <c r="B69" s="6"/>
      <c r="C69" s="6"/>
      <c r="D69" s="6"/>
      <c r="E69" s="6"/>
      <c r="F69" s="77"/>
      <c r="G69" s="8"/>
      <c r="H69" s="8"/>
      <c r="I69" s="8"/>
      <c r="J69" s="8"/>
      <c r="K69" s="8"/>
      <c r="L69" s="8"/>
      <c r="M69" s="8"/>
      <c r="N69" s="22">
        <f t="shared" si="8"/>
        <v>0</v>
      </c>
      <c r="O69" s="22">
        <f t="shared" si="9"/>
        <v>0</v>
      </c>
      <c r="P69" s="22">
        <f t="shared" si="10"/>
        <v>0</v>
      </c>
      <c r="Q69" s="22">
        <f t="shared" si="11"/>
        <v>0</v>
      </c>
      <c r="R69" s="22">
        <f t="shared" si="12"/>
        <v>0</v>
      </c>
      <c r="S69" s="1">
        <f t="shared" si="13"/>
        <v>0</v>
      </c>
      <c r="T69" s="1">
        <f t="shared" si="14"/>
        <v>0</v>
      </c>
      <c r="U69" s="1">
        <f t="shared" si="15"/>
        <v>0</v>
      </c>
      <c r="V69" s="1">
        <f t="shared" si="16"/>
        <v>0</v>
      </c>
      <c r="W69" s="1">
        <f t="shared" si="17"/>
        <v>0</v>
      </c>
    </row>
    <row r="70" spans="1:23" x14ac:dyDescent="0.2">
      <c r="A70" s="21"/>
      <c r="B70" s="6"/>
      <c r="C70" s="6"/>
      <c r="D70" s="6"/>
      <c r="E70" s="6"/>
      <c r="F70" s="77"/>
      <c r="G70" s="8"/>
      <c r="H70" s="8"/>
      <c r="I70" s="8"/>
      <c r="J70" s="8"/>
      <c r="K70" s="8"/>
      <c r="L70" s="8"/>
      <c r="M70" s="8"/>
      <c r="N70" s="22">
        <f t="shared" si="8"/>
        <v>0</v>
      </c>
      <c r="O70" s="22">
        <f t="shared" si="9"/>
        <v>0</v>
      </c>
      <c r="P70" s="22">
        <f t="shared" si="10"/>
        <v>0</v>
      </c>
      <c r="Q70" s="22">
        <f t="shared" si="11"/>
        <v>0</v>
      </c>
      <c r="R70" s="22">
        <f t="shared" si="12"/>
        <v>0</v>
      </c>
      <c r="S70" s="1">
        <f t="shared" si="13"/>
        <v>0</v>
      </c>
      <c r="T70" s="1">
        <f t="shared" si="14"/>
        <v>0</v>
      </c>
      <c r="U70" s="1">
        <f t="shared" si="15"/>
        <v>0</v>
      </c>
      <c r="V70" s="1">
        <f t="shared" si="16"/>
        <v>0</v>
      </c>
      <c r="W70" s="1">
        <f t="shared" si="17"/>
        <v>0</v>
      </c>
    </row>
    <row r="71" spans="1:23" x14ac:dyDescent="0.2">
      <c r="A71" s="21"/>
      <c r="B71" s="6"/>
      <c r="C71" s="6"/>
      <c r="D71" s="6"/>
      <c r="E71" s="6"/>
      <c r="F71" s="77"/>
      <c r="G71" s="8"/>
      <c r="H71" s="8"/>
      <c r="I71" s="8"/>
      <c r="J71" s="8"/>
      <c r="K71" s="8"/>
      <c r="L71" s="8"/>
      <c r="M71" s="8"/>
      <c r="N71" s="22">
        <f t="shared" si="8"/>
        <v>0</v>
      </c>
      <c r="O71" s="22">
        <f t="shared" si="9"/>
        <v>0</v>
      </c>
      <c r="P71" s="22">
        <f t="shared" si="10"/>
        <v>0</v>
      </c>
      <c r="Q71" s="22">
        <f t="shared" si="11"/>
        <v>0</v>
      </c>
      <c r="R71" s="22">
        <f t="shared" si="12"/>
        <v>0</v>
      </c>
      <c r="S71" s="1">
        <f t="shared" si="13"/>
        <v>0</v>
      </c>
      <c r="T71" s="1">
        <f t="shared" si="14"/>
        <v>0</v>
      </c>
      <c r="U71" s="1">
        <f t="shared" si="15"/>
        <v>0</v>
      </c>
      <c r="V71" s="1">
        <f t="shared" si="16"/>
        <v>0</v>
      </c>
      <c r="W71" s="1">
        <f t="shared" si="17"/>
        <v>0</v>
      </c>
    </row>
    <row r="72" spans="1:23" x14ac:dyDescent="0.2">
      <c r="A72" s="21"/>
      <c r="B72" s="6"/>
      <c r="C72" s="6"/>
      <c r="D72" s="6"/>
      <c r="E72" s="6"/>
      <c r="F72" s="77"/>
      <c r="G72" s="8"/>
      <c r="H72" s="8"/>
      <c r="I72" s="8"/>
      <c r="J72" s="8"/>
      <c r="K72" s="8"/>
      <c r="L72" s="8"/>
      <c r="M72" s="8"/>
      <c r="N72" s="22">
        <f t="shared" si="8"/>
        <v>0</v>
      </c>
      <c r="O72" s="22">
        <f t="shared" si="9"/>
        <v>0</v>
      </c>
      <c r="P72" s="22">
        <f t="shared" si="10"/>
        <v>0</v>
      </c>
      <c r="Q72" s="22">
        <f t="shared" si="11"/>
        <v>0</v>
      </c>
      <c r="R72" s="22">
        <f t="shared" si="12"/>
        <v>0</v>
      </c>
      <c r="S72" s="1">
        <f t="shared" si="13"/>
        <v>0</v>
      </c>
      <c r="T72" s="1">
        <f t="shared" si="14"/>
        <v>0</v>
      </c>
      <c r="U72" s="1">
        <f t="shared" si="15"/>
        <v>0</v>
      </c>
      <c r="V72" s="1">
        <f t="shared" si="16"/>
        <v>0</v>
      </c>
      <c r="W72" s="1">
        <f t="shared" si="17"/>
        <v>0</v>
      </c>
    </row>
    <row r="73" spans="1:23" x14ac:dyDescent="0.2">
      <c r="A73" s="21"/>
      <c r="B73" s="6"/>
      <c r="C73" s="6"/>
      <c r="D73" s="6"/>
      <c r="E73" s="6"/>
      <c r="F73" s="77"/>
      <c r="G73" s="8"/>
      <c r="H73" s="8"/>
      <c r="I73" s="8"/>
      <c r="J73" s="8"/>
      <c r="K73" s="8"/>
      <c r="L73" s="8"/>
      <c r="M73" s="8"/>
      <c r="N73" s="22">
        <f t="shared" si="8"/>
        <v>0</v>
      </c>
      <c r="O73" s="22">
        <f t="shared" si="9"/>
        <v>0</v>
      </c>
      <c r="P73" s="22">
        <f t="shared" si="10"/>
        <v>0</v>
      </c>
      <c r="Q73" s="22">
        <f t="shared" si="11"/>
        <v>0</v>
      </c>
      <c r="R73" s="22">
        <f t="shared" si="12"/>
        <v>0</v>
      </c>
      <c r="S73" s="1">
        <f t="shared" si="13"/>
        <v>0</v>
      </c>
      <c r="T73" s="1">
        <f t="shared" si="14"/>
        <v>0</v>
      </c>
      <c r="U73" s="1">
        <f t="shared" si="15"/>
        <v>0</v>
      </c>
      <c r="V73" s="1">
        <f t="shared" si="16"/>
        <v>0</v>
      </c>
      <c r="W73" s="1">
        <f t="shared" si="17"/>
        <v>0</v>
      </c>
    </row>
    <row r="74" spans="1:23" x14ac:dyDescent="0.2">
      <c r="A74" s="21"/>
      <c r="B74" s="6"/>
      <c r="C74" s="6"/>
      <c r="D74" s="6"/>
      <c r="E74" s="6"/>
      <c r="F74" s="77"/>
      <c r="G74" s="8"/>
      <c r="H74" s="8"/>
      <c r="I74" s="8"/>
      <c r="J74" s="8"/>
      <c r="K74" s="8"/>
      <c r="L74" s="8"/>
      <c r="M74" s="8"/>
      <c r="N74" s="22">
        <f t="shared" si="8"/>
        <v>0</v>
      </c>
      <c r="O74" s="22">
        <f t="shared" si="9"/>
        <v>0</v>
      </c>
      <c r="P74" s="22">
        <f t="shared" si="10"/>
        <v>0</v>
      </c>
      <c r="Q74" s="22">
        <f t="shared" si="11"/>
        <v>0</v>
      </c>
      <c r="R74" s="22">
        <f t="shared" si="12"/>
        <v>0</v>
      </c>
      <c r="S74" s="1">
        <f t="shared" si="13"/>
        <v>0</v>
      </c>
      <c r="T74" s="1">
        <f t="shared" si="14"/>
        <v>0</v>
      </c>
      <c r="U74" s="1">
        <f t="shared" si="15"/>
        <v>0</v>
      </c>
      <c r="V74" s="1">
        <f t="shared" si="16"/>
        <v>0</v>
      </c>
      <c r="W74" s="1">
        <f t="shared" si="17"/>
        <v>0</v>
      </c>
    </row>
    <row r="75" spans="1:23" x14ac:dyDescent="0.2">
      <c r="A75" s="21"/>
      <c r="B75" s="6"/>
      <c r="C75" s="6"/>
      <c r="D75" s="6"/>
      <c r="E75" s="6"/>
      <c r="F75" s="77"/>
      <c r="G75" s="7"/>
      <c r="H75" s="8"/>
      <c r="I75" s="8"/>
      <c r="J75" s="8"/>
      <c r="K75" s="8"/>
      <c r="L75" s="8"/>
      <c r="M75" s="8"/>
      <c r="N75" s="22">
        <f t="shared" si="8"/>
        <v>0</v>
      </c>
      <c r="O75" s="22">
        <f t="shared" si="9"/>
        <v>0</v>
      </c>
      <c r="P75" s="22">
        <f>+$F75*((1+$H75)^SUM($S75:$T75))*K75*(1+$G75)</f>
        <v>0</v>
      </c>
      <c r="Q75" s="22">
        <f>+$F75*((1+$H75)^SUM($S75:$U75))*L75*(1+$G75)</f>
        <v>0</v>
      </c>
      <c r="R75" s="22">
        <f>+$F75*((1+$H75)^SUM($S75:$V75))*M75*(1+$G75)</f>
        <v>0</v>
      </c>
      <c r="S75" s="1">
        <f>IF(I75&gt;0,1,0)</f>
        <v>0</v>
      </c>
      <c r="T75" s="1">
        <f>IF(SUM(I75:J75)&gt;0,1,0)</f>
        <v>0</v>
      </c>
      <c r="U75" s="1">
        <f>IF(SUM(I75:K75)&gt;0,1,0)</f>
        <v>0</v>
      </c>
      <c r="V75" s="1">
        <f>IF(SUM(I75:L75)&gt;0,1,0)</f>
        <v>0</v>
      </c>
      <c r="W75" s="1">
        <f>IF(SUM(I75:M75)&gt;0,1,0)</f>
        <v>0</v>
      </c>
    </row>
    <row r="76" spans="1:23" x14ac:dyDescent="0.2">
      <c r="B76" s="65"/>
      <c r="C76" s="65"/>
      <c r="D76" s="65"/>
      <c r="E76" s="65"/>
      <c r="F76" s="66"/>
      <c r="G76" s="66"/>
      <c r="H76" s="67"/>
      <c r="I76" s="67"/>
      <c r="J76" s="67"/>
      <c r="K76" s="67"/>
      <c r="L76" s="67"/>
      <c r="M76" s="67"/>
      <c r="N76" s="97">
        <f>+SUM(N6:N75)</f>
        <v>0</v>
      </c>
      <c r="O76" s="97">
        <f>+SUM(O6:O75)</f>
        <v>0</v>
      </c>
      <c r="P76" s="97">
        <f>+SUM(P6:P75)</f>
        <v>0</v>
      </c>
      <c r="Q76" s="97">
        <f>+SUM(Q6:Q75)</f>
        <v>0</v>
      </c>
      <c r="R76" s="97">
        <f>+SUM(R6:R75)</f>
        <v>0</v>
      </c>
    </row>
    <row r="77" spans="1:23" x14ac:dyDescent="0.2">
      <c r="A77" s="64" t="s">
        <v>59</v>
      </c>
      <c r="B77" s="64"/>
      <c r="C77" s="65"/>
      <c r="D77" s="65"/>
      <c r="E77" s="65"/>
      <c r="F77" s="66"/>
      <c r="G77" s="66"/>
      <c r="H77" s="67"/>
      <c r="I77" s="67"/>
      <c r="J77" s="67"/>
      <c r="K77" s="67"/>
      <c r="L77" s="67"/>
      <c r="M77" s="67"/>
      <c r="N77" s="66"/>
      <c r="O77" s="66"/>
      <c r="P77" s="66"/>
      <c r="Q77" s="66"/>
      <c r="R77" s="66"/>
    </row>
    <row r="78" spans="1:23" hidden="1" x14ac:dyDescent="0.2">
      <c r="B78" s="65"/>
      <c r="C78" s="65"/>
      <c r="D78" s="65"/>
      <c r="E78" s="65"/>
      <c r="F78" s="66"/>
      <c r="G78" s="66"/>
      <c r="H78" s="67"/>
      <c r="I78" s="67"/>
      <c r="J78" s="67"/>
      <c r="K78" s="67"/>
      <c r="L78" s="67"/>
      <c r="M78" s="67"/>
      <c r="N78" s="66"/>
      <c r="O78" s="66"/>
      <c r="P78" s="66"/>
      <c r="Q78" s="66"/>
      <c r="R78" s="66"/>
    </row>
    <row r="79" spans="1:23" hidden="1" x14ac:dyDescent="0.2">
      <c r="A79" s="1" t="s">
        <v>181</v>
      </c>
      <c r="B79" s="65"/>
      <c r="C79" s="65"/>
      <c r="D79" s="65"/>
      <c r="E79" s="65"/>
      <c r="F79" s="66"/>
      <c r="G79" s="66"/>
      <c r="H79" s="67"/>
      <c r="I79" s="67"/>
      <c r="J79" s="67"/>
      <c r="K79" s="67"/>
      <c r="L79" s="67"/>
      <c r="M79" s="67"/>
      <c r="N79" s="66">
        <f t="shared" ref="N79:N84" si="26">+SUMIF($A$6:$A$75,$A79,N$6:N$75)</f>
        <v>0</v>
      </c>
      <c r="O79" s="66">
        <f t="shared" ref="O79:R84" si="27">+SUMIF($A$6:$A$75,$A79,O$6:O$75)</f>
        <v>0</v>
      </c>
      <c r="P79" s="66">
        <f t="shared" si="27"/>
        <v>0</v>
      </c>
      <c r="Q79" s="66">
        <f t="shared" si="27"/>
        <v>0</v>
      </c>
      <c r="R79" s="66">
        <f t="shared" si="27"/>
        <v>0</v>
      </c>
    </row>
    <row r="80" spans="1:23" hidden="1" x14ac:dyDescent="0.2">
      <c r="A80" s="1" t="s">
        <v>182</v>
      </c>
      <c r="B80" s="65"/>
      <c r="C80" s="65"/>
      <c r="D80" s="65"/>
      <c r="E80" s="65"/>
      <c r="F80" s="66"/>
      <c r="G80" s="66"/>
      <c r="H80" s="67"/>
      <c r="I80" s="67"/>
      <c r="J80" s="67"/>
      <c r="K80" s="67"/>
      <c r="L80" s="67"/>
      <c r="M80" s="67"/>
      <c r="N80" s="66">
        <f t="shared" si="26"/>
        <v>0</v>
      </c>
      <c r="O80" s="66">
        <f t="shared" si="27"/>
        <v>0</v>
      </c>
      <c r="P80" s="66">
        <f t="shared" si="27"/>
        <v>0</v>
      </c>
      <c r="Q80" s="66">
        <f t="shared" si="27"/>
        <v>0</v>
      </c>
      <c r="R80" s="66">
        <f t="shared" si="27"/>
        <v>0</v>
      </c>
    </row>
    <row r="81" spans="1:18" hidden="1" x14ac:dyDescent="0.2">
      <c r="A81" s="1" t="s">
        <v>185</v>
      </c>
      <c r="B81" s="65"/>
      <c r="C81" s="65"/>
      <c r="D81" s="65"/>
      <c r="E81" s="65"/>
      <c r="F81" s="66"/>
      <c r="G81" s="66"/>
      <c r="H81" s="67"/>
      <c r="I81" s="67"/>
      <c r="J81" s="67"/>
      <c r="K81" s="67"/>
      <c r="L81" s="67"/>
      <c r="M81" s="67"/>
      <c r="N81" s="66">
        <f t="shared" si="26"/>
        <v>0</v>
      </c>
      <c r="O81" s="66">
        <f t="shared" si="27"/>
        <v>0</v>
      </c>
      <c r="P81" s="66">
        <f t="shared" si="27"/>
        <v>0</v>
      </c>
      <c r="Q81" s="66">
        <f t="shared" si="27"/>
        <v>0</v>
      </c>
      <c r="R81" s="66">
        <f t="shared" si="27"/>
        <v>0</v>
      </c>
    </row>
    <row r="82" spans="1:18" hidden="1" x14ac:dyDescent="0.2">
      <c r="A82" s="1" t="s">
        <v>234</v>
      </c>
      <c r="B82" s="65"/>
      <c r="C82" s="65"/>
      <c r="D82" s="65"/>
      <c r="E82" s="65"/>
      <c r="F82" s="66"/>
      <c r="G82" s="66"/>
      <c r="H82" s="67"/>
      <c r="I82" s="67"/>
      <c r="J82" s="67"/>
      <c r="K82" s="67"/>
      <c r="L82" s="67"/>
      <c r="M82" s="67"/>
      <c r="N82" s="66">
        <f t="shared" si="26"/>
        <v>0</v>
      </c>
      <c r="O82" s="66">
        <f t="shared" si="27"/>
        <v>0</v>
      </c>
      <c r="P82" s="66">
        <f t="shared" si="27"/>
        <v>0</v>
      </c>
      <c r="Q82" s="66">
        <f t="shared" si="27"/>
        <v>0</v>
      </c>
      <c r="R82" s="66">
        <f t="shared" si="27"/>
        <v>0</v>
      </c>
    </row>
    <row r="83" spans="1:18" hidden="1" x14ac:dyDescent="0.2">
      <c r="A83" s="1" t="s">
        <v>183</v>
      </c>
      <c r="B83" s="65"/>
      <c r="C83" s="65"/>
      <c r="D83" s="65"/>
      <c r="E83" s="65"/>
      <c r="F83" s="66"/>
      <c r="G83" s="66"/>
      <c r="H83" s="67"/>
      <c r="I83" s="67"/>
      <c r="J83" s="67"/>
      <c r="K83" s="67"/>
      <c r="L83" s="67"/>
      <c r="M83" s="67"/>
      <c r="N83" s="66">
        <f t="shared" si="26"/>
        <v>0</v>
      </c>
      <c r="O83" s="66">
        <f t="shared" si="27"/>
        <v>0</v>
      </c>
      <c r="P83" s="66">
        <f t="shared" si="27"/>
        <v>0</v>
      </c>
      <c r="Q83" s="66">
        <f t="shared" si="27"/>
        <v>0</v>
      </c>
      <c r="R83" s="66">
        <f t="shared" si="27"/>
        <v>0</v>
      </c>
    </row>
    <row r="84" spans="1:18" hidden="1" x14ac:dyDescent="0.2">
      <c r="A84" s="1" t="s">
        <v>184</v>
      </c>
      <c r="B84" s="65"/>
      <c r="C84" s="65"/>
      <c r="D84" s="65"/>
      <c r="E84" s="65"/>
      <c r="F84" s="66"/>
      <c r="G84" s="66"/>
      <c r="H84" s="67"/>
      <c r="I84" s="67"/>
      <c r="J84" s="67"/>
      <c r="K84" s="67"/>
      <c r="L84" s="67"/>
      <c r="M84" s="67"/>
      <c r="N84" s="66">
        <f t="shared" si="26"/>
        <v>0</v>
      </c>
      <c r="O84" s="66">
        <f t="shared" si="27"/>
        <v>0</v>
      </c>
      <c r="P84" s="66">
        <f t="shared" si="27"/>
        <v>0</v>
      </c>
      <c r="Q84" s="66">
        <f t="shared" si="27"/>
        <v>0</v>
      </c>
      <c r="R84" s="66">
        <f t="shared" si="27"/>
        <v>0</v>
      </c>
    </row>
    <row r="85" spans="1:18" x14ac:dyDescent="0.2">
      <c r="B85" s="65"/>
      <c r="C85" s="65"/>
      <c r="D85" s="65"/>
      <c r="E85" s="65"/>
      <c r="F85" s="66"/>
      <c r="G85" s="66"/>
      <c r="H85" s="67"/>
      <c r="I85" s="67"/>
      <c r="J85" s="67"/>
      <c r="K85" s="67"/>
      <c r="L85" s="67"/>
      <c r="M85" s="67"/>
      <c r="N85" s="66"/>
      <c r="O85" s="66"/>
      <c r="P85" s="66"/>
      <c r="Q85" s="66"/>
      <c r="R85" s="66"/>
    </row>
    <row r="86" spans="1:18" x14ac:dyDescent="0.2">
      <c r="B86" s="65"/>
      <c r="C86" s="65"/>
      <c r="D86" s="65"/>
      <c r="E86" s="65"/>
      <c r="F86" s="66"/>
      <c r="G86" s="66"/>
      <c r="H86" s="67"/>
      <c r="I86" s="67"/>
      <c r="J86" s="67"/>
      <c r="K86" s="67"/>
      <c r="L86" s="67"/>
      <c r="M86" s="67"/>
      <c r="N86" s="66"/>
      <c r="O86" s="66"/>
      <c r="P86" s="66"/>
      <c r="Q86" s="66"/>
      <c r="R86" s="66"/>
    </row>
    <row r="87" spans="1:18" x14ac:dyDescent="0.2">
      <c r="B87" s="65"/>
      <c r="C87" s="65"/>
      <c r="D87" s="65"/>
      <c r="E87" s="65"/>
      <c r="F87" s="66"/>
      <c r="G87" s="66"/>
      <c r="H87" s="67"/>
      <c r="I87" s="67"/>
      <c r="J87" s="67"/>
      <c r="K87" s="67"/>
      <c r="L87" s="67"/>
      <c r="M87" s="67"/>
      <c r="N87" s="66"/>
      <c r="O87" s="66"/>
      <c r="P87" s="66"/>
      <c r="Q87" s="66"/>
      <c r="R87" s="66"/>
    </row>
    <row r="88" spans="1:18" x14ac:dyDescent="0.2">
      <c r="B88" s="65"/>
      <c r="C88" s="65"/>
      <c r="D88" s="65"/>
      <c r="E88" s="65"/>
      <c r="F88" s="66"/>
      <c r="G88" s="66"/>
      <c r="H88" s="67"/>
      <c r="I88" s="67"/>
      <c r="J88" s="67"/>
      <c r="K88" s="67"/>
      <c r="L88" s="67"/>
      <c r="M88" s="67"/>
      <c r="N88" s="66"/>
      <c r="O88" s="66"/>
      <c r="P88" s="66"/>
      <c r="Q88" s="66"/>
      <c r="R88" s="66"/>
    </row>
    <row r="89" spans="1:18" x14ac:dyDescent="0.2">
      <c r="B89" s="65"/>
      <c r="C89" s="65"/>
      <c r="D89" s="65"/>
      <c r="E89" s="65"/>
      <c r="F89" s="66"/>
      <c r="G89" s="66"/>
      <c r="H89" s="67"/>
      <c r="I89" s="67"/>
      <c r="J89" s="67"/>
      <c r="K89" s="67"/>
      <c r="L89" s="67"/>
      <c r="M89" s="67"/>
      <c r="N89" s="66"/>
      <c r="O89" s="66"/>
      <c r="P89" s="66"/>
      <c r="Q89" s="66"/>
      <c r="R89" s="66"/>
    </row>
    <row r="90" spans="1:18" x14ac:dyDescent="0.2">
      <c r="B90" s="65"/>
      <c r="C90" s="65"/>
      <c r="D90" s="65"/>
      <c r="E90" s="65"/>
      <c r="F90" s="66"/>
      <c r="G90" s="66"/>
      <c r="H90" s="67"/>
      <c r="I90" s="67"/>
      <c r="J90" s="67"/>
      <c r="K90" s="67"/>
      <c r="L90" s="67"/>
      <c r="M90" s="67"/>
      <c r="N90" s="66"/>
      <c r="O90" s="66"/>
      <c r="P90" s="66"/>
      <c r="Q90" s="66"/>
      <c r="R90" s="66"/>
    </row>
    <row r="91" spans="1:18" x14ac:dyDescent="0.2">
      <c r="B91" s="65"/>
      <c r="C91" s="65"/>
      <c r="D91" s="65"/>
      <c r="E91" s="65"/>
      <c r="F91" s="66"/>
      <c r="G91" s="66"/>
      <c r="H91" s="67"/>
      <c r="I91" s="67"/>
      <c r="J91" s="67"/>
      <c r="K91" s="67"/>
      <c r="L91" s="67"/>
      <c r="M91" s="67"/>
      <c r="N91" s="66"/>
      <c r="O91" s="66"/>
      <c r="P91" s="66"/>
      <c r="Q91" s="66"/>
      <c r="R91" s="66"/>
    </row>
    <row r="92" spans="1:18" x14ac:dyDescent="0.2">
      <c r="B92" s="65"/>
      <c r="C92" s="65"/>
      <c r="D92" s="65"/>
      <c r="E92" s="65"/>
      <c r="F92" s="66"/>
      <c r="G92" s="66"/>
      <c r="H92" s="67"/>
      <c r="I92" s="67"/>
      <c r="J92" s="67"/>
      <c r="K92" s="67"/>
      <c r="L92" s="67"/>
      <c r="M92" s="67"/>
      <c r="N92" s="66"/>
      <c r="O92" s="66"/>
      <c r="P92" s="66"/>
      <c r="Q92" s="66"/>
      <c r="R92" s="66"/>
    </row>
    <row r="93" spans="1:18" x14ac:dyDescent="0.2">
      <c r="B93" s="65"/>
      <c r="C93" s="65"/>
      <c r="D93" s="65"/>
      <c r="E93" s="65"/>
      <c r="F93" s="66"/>
      <c r="G93" s="66"/>
      <c r="H93" s="67"/>
      <c r="I93" s="67"/>
      <c r="J93" s="67"/>
      <c r="K93" s="67"/>
      <c r="L93" s="67"/>
      <c r="M93" s="67"/>
      <c r="N93" s="66"/>
      <c r="O93" s="66"/>
      <c r="P93" s="66"/>
      <c r="Q93" s="66"/>
      <c r="R93" s="66"/>
    </row>
    <row r="94" spans="1:18" x14ac:dyDescent="0.2">
      <c r="B94" s="65"/>
      <c r="C94" s="65"/>
      <c r="D94" s="65"/>
      <c r="E94" s="65"/>
      <c r="F94" s="66"/>
      <c r="G94" s="66"/>
      <c r="H94" s="65"/>
      <c r="I94" s="65"/>
      <c r="J94" s="65"/>
      <c r="K94" s="65"/>
      <c r="L94" s="65"/>
      <c r="M94" s="65"/>
      <c r="N94" s="66"/>
      <c r="O94" s="66"/>
      <c r="P94" s="66"/>
      <c r="Q94" s="66"/>
      <c r="R94" s="66"/>
    </row>
  </sheetData>
  <mergeCells count="9">
    <mergeCell ref="A4:A5"/>
    <mergeCell ref="N4:R4"/>
    <mergeCell ref="I4:M4"/>
    <mergeCell ref="B4:B5"/>
    <mergeCell ref="C4:C5"/>
    <mergeCell ref="D4:D5"/>
    <mergeCell ref="E4:E5"/>
    <mergeCell ref="F4:F5"/>
    <mergeCell ref="H4:H5"/>
  </mergeCells>
  <phoneticPr fontId="2" type="noConversion"/>
  <dataValidations count="1">
    <dataValidation type="list" allowBlank="1" showInputMessage="1" showErrorMessage="1" sqref="A6:A75">
      <formula1>$A$79:$A$84</formula1>
    </dataValidation>
  </dataValidations>
  <pageMargins left="0.75" right="0.75" top="1" bottom="1" header="0.5" footer="0.5"/>
  <pageSetup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8"/>
  <sheetViews>
    <sheetView zoomScale="85" workbookViewId="0">
      <pane ySplit="5" topLeftCell="A6" activePane="bottomLeft" state="frozen"/>
      <selection pane="bottomLeft" activeCell="A42" sqref="A42"/>
    </sheetView>
  </sheetViews>
  <sheetFormatPr defaultRowHeight="12.75" x14ac:dyDescent="0.2"/>
  <cols>
    <col min="1" max="1" width="12.140625" style="1" customWidth="1"/>
    <col min="2" max="2" width="16" style="1" customWidth="1"/>
    <col min="3" max="3" width="9" style="1" bestFit="1" customWidth="1"/>
    <col min="4" max="4" width="23.7109375" style="1" customWidth="1"/>
    <col min="5" max="5" width="11.85546875" style="1" customWidth="1"/>
    <col min="6" max="10" width="9.140625" style="1"/>
    <col min="11" max="11" width="1.140625" style="38" customWidth="1"/>
    <col min="12" max="12" width="9.5703125" style="1" bestFit="1" customWidth="1"/>
    <col min="13" max="16384" width="9.140625" style="1"/>
  </cols>
  <sheetData>
    <row r="2" spans="1:16" ht="15.75" x14ac:dyDescent="0.25">
      <c r="B2" s="41" t="s">
        <v>61</v>
      </c>
    </row>
    <row r="3" spans="1:16" ht="13.5" thickBot="1" x14ac:dyDescent="0.25"/>
    <row r="4" spans="1:16" ht="22.5" customHeight="1" x14ac:dyDescent="0.2">
      <c r="A4" s="189" t="s">
        <v>74</v>
      </c>
      <c r="B4" s="196" t="s">
        <v>5</v>
      </c>
      <c r="C4" s="198" t="s">
        <v>7</v>
      </c>
      <c r="D4" s="198" t="s">
        <v>8</v>
      </c>
      <c r="E4" s="189" t="s">
        <v>62</v>
      </c>
      <c r="F4" s="193" t="s">
        <v>39</v>
      </c>
      <c r="G4" s="194"/>
      <c r="H4" s="194"/>
      <c r="I4" s="194"/>
      <c r="J4" s="194"/>
      <c r="K4" s="69"/>
      <c r="L4" s="193" t="s">
        <v>219</v>
      </c>
      <c r="M4" s="194"/>
      <c r="N4" s="194"/>
      <c r="O4" s="194"/>
      <c r="P4" s="200"/>
    </row>
    <row r="5" spans="1:16" ht="13.5" thickBot="1" x14ac:dyDescent="0.25">
      <c r="A5" s="190"/>
      <c r="B5" s="197"/>
      <c r="C5" s="199"/>
      <c r="D5" s="199"/>
      <c r="E5" s="190"/>
      <c r="F5" s="26" t="s">
        <v>9</v>
      </c>
      <c r="G5" s="26" t="s">
        <v>10</v>
      </c>
      <c r="H5" s="26" t="s">
        <v>11</v>
      </c>
      <c r="I5" s="26" t="s">
        <v>12</v>
      </c>
      <c r="J5" s="68" t="s">
        <v>13</v>
      </c>
      <c r="K5" s="70"/>
      <c r="L5" s="26" t="s">
        <v>9</v>
      </c>
      <c r="M5" s="26" t="s">
        <v>10</v>
      </c>
      <c r="N5" s="26" t="s">
        <v>11</v>
      </c>
      <c r="O5" s="26" t="s">
        <v>12</v>
      </c>
      <c r="P5" s="27" t="s">
        <v>13</v>
      </c>
    </row>
    <row r="6" spans="1:16" x14ac:dyDescent="0.2">
      <c r="A6" s="21"/>
      <c r="B6" s="21"/>
      <c r="C6" s="21"/>
      <c r="D6" s="21"/>
      <c r="E6" s="22"/>
      <c r="F6" s="73"/>
      <c r="G6" s="73"/>
      <c r="H6" s="73"/>
      <c r="I6" s="73"/>
      <c r="J6" s="74"/>
      <c r="K6" s="71"/>
      <c r="L6" s="22">
        <f>+$E6*F6</f>
        <v>0</v>
      </c>
      <c r="M6" s="22">
        <f>+$E6*G6</f>
        <v>0</v>
      </c>
      <c r="N6" s="22">
        <f>+$E6*H6</f>
        <v>0</v>
      </c>
      <c r="O6" s="22">
        <f>+$E6*I6</f>
        <v>0</v>
      </c>
      <c r="P6" s="22">
        <f>+$E6*J6</f>
        <v>0</v>
      </c>
    </row>
    <row r="7" spans="1:16" x14ac:dyDescent="0.2">
      <c r="A7" s="21"/>
      <c r="B7" s="6"/>
      <c r="C7" s="6"/>
      <c r="D7" s="6"/>
      <c r="E7" s="7"/>
      <c r="F7" s="75"/>
      <c r="G7" s="75"/>
      <c r="H7" s="75"/>
      <c r="I7" s="75"/>
      <c r="J7" s="76"/>
      <c r="K7" s="71"/>
      <c r="L7" s="22">
        <f>+$E7*F7</f>
        <v>0</v>
      </c>
      <c r="M7" s="22">
        <f t="shared" ref="M7:M49" si="0">+$E7*G7</f>
        <v>0</v>
      </c>
      <c r="N7" s="22">
        <f t="shared" ref="N7:N49" si="1">+$E7*H7</f>
        <v>0</v>
      </c>
      <c r="O7" s="22">
        <f t="shared" ref="O7:O49" si="2">+$E7*I7</f>
        <v>0</v>
      </c>
      <c r="P7" s="22">
        <f t="shared" ref="P7:P49" si="3">+$E7*J7</f>
        <v>0</v>
      </c>
    </row>
    <row r="8" spans="1:16" x14ac:dyDescent="0.2">
      <c r="A8" s="21"/>
      <c r="B8" s="6"/>
      <c r="C8" s="6"/>
      <c r="D8" s="6"/>
      <c r="E8" s="7"/>
      <c r="F8" s="75"/>
      <c r="G8" s="75"/>
      <c r="H8" s="75"/>
      <c r="I8" s="75"/>
      <c r="J8" s="76"/>
      <c r="K8" s="71"/>
      <c r="L8" s="22">
        <f>+$E8*F8</f>
        <v>0</v>
      </c>
      <c r="M8" s="22">
        <f t="shared" si="0"/>
        <v>0</v>
      </c>
      <c r="N8" s="22">
        <f t="shared" si="1"/>
        <v>0</v>
      </c>
      <c r="O8" s="22">
        <f t="shared" si="2"/>
        <v>0</v>
      </c>
      <c r="P8" s="22">
        <f t="shared" si="3"/>
        <v>0</v>
      </c>
    </row>
    <row r="9" spans="1:16" x14ac:dyDescent="0.2">
      <c r="A9" s="21"/>
      <c r="B9" s="6"/>
      <c r="C9" s="6"/>
      <c r="D9" s="6"/>
      <c r="E9" s="7"/>
      <c r="F9" s="75"/>
      <c r="G9" s="75"/>
      <c r="H9" s="75"/>
      <c r="I9" s="75"/>
      <c r="J9" s="76"/>
      <c r="K9" s="71"/>
      <c r="L9" s="22">
        <f>+$E9*F9</f>
        <v>0</v>
      </c>
      <c r="M9" s="22">
        <f t="shared" si="0"/>
        <v>0</v>
      </c>
      <c r="N9" s="22">
        <f t="shared" si="1"/>
        <v>0</v>
      </c>
      <c r="O9" s="22">
        <f t="shared" si="2"/>
        <v>0</v>
      </c>
      <c r="P9" s="22">
        <f t="shared" si="3"/>
        <v>0</v>
      </c>
    </row>
    <row r="10" spans="1:16" x14ac:dyDescent="0.2">
      <c r="A10" s="21"/>
      <c r="B10" s="6"/>
      <c r="C10" s="6"/>
      <c r="D10" s="6"/>
      <c r="E10" s="7"/>
      <c r="F10" s="75"/>
      <c r="G10" s="75"/>
      <c r="H10" s="75"/>
      <c r="I10" s="75"/>
      <c r="J10" s="76"/>
      <c r="K10" s="71"/>
      <c r="L10" s="22">
        <f>+$E10*F10</f>
        <v>0</v>
      </c>
      <c r="M10" s="22">
        <f t="shared" si="0"/>
        <v>0</v>
      </c>
      <c r="N10" s="22">
        <f t="shared" si="1"/>
        <v>0</v>
      </c>
      <c r="O10" s="22">
        <f t="shared" si="2"/>
        <v>0</v>
      </c>
      <c r="P10" s="22">
        <f t="shared" si="3"/>
        <v>0</v>
      </c>
    </row>
    <row r="11" spans="1:16" x14ac:dyDescent="0.2">
      <c r="A11" s="21"/>
      <c r="B11" s="6"/>
      <c r="C11" s="6"/>
      <c r="D11" s="6"/>
      <c r="E11" s="7"/>
      <c r="F11" s="75"/>
      <c r="G11" s="75"/>
      <c r="H11" s="75"/>
      <c r="I11" s="75"/>
      <c r="J11" s="76"/>
      <c r="K11" s="71"/>
      <c r="L11" s="22">
        <f>+$E11*F11</f>
        <v>0</v>
      </c>
      <c r="M11" s="22">
        <f t="shared" si="0"/>
        <v>0</v>
      </c>
      <c r="N11" s="22">
        <f t="shared" si="1"/>
        <v>0</v>
      </c>
      <c r="O11" s="22">
        <f t="shared" si="2"/>
        <v>0</v>
      </c>
      <c r="P11" s="22">
        <f t="shared" si="3"/>
        <v>0</v>
      </c>
    </row>
    <row r="12" spans="1:16" x14ac:dyDescent="0.2">
      <c r="A12" s="21"/>
      <c r="B12" s="6"/>
      <c r="C12" s="6"/>
      <c r="D12" s="6"/>
      <c r="E12" s="7"/>
      <c r="F12" s="75"/>
      <c r="G12" s="75"/>
      <c r="H12" s="75"/>
      <c r="I12" s="75"/>
      <c r="J12" s="76"/>
      <c r="K12" s="71"/>
      <c r="L12" s="22">
        <f t="shared" ref="L12:L36" si="4">+$E12*F12</f>
        <v>0</v>
      </c>
      <c r="M12" s="22">
        <f t="shared" si="0"/>
        <v>0</v>
      </c>
      <c r="N12" s="22">
        <f t="shared" si="1"/>
        <v>0</v>
      </c>
      <c r="O12" s="22">
        <f t="shared" si="2"/>
        <v>0</v>
      </c>
      <c r="P12" s="22">
        <f t="shared" si="3"/>
        <v>0</v>
      </c>
    </row>
    <row r="13" spans="1:16" x14ac:dyDescent="0.2">
      <c r="A13" s="21"/>
      <c r="B13" s="6"/>
      <c r="C13" s="6"/>
      <c r="D13" s="6"/>
      <c r="E13" s="7"/>
      <c r="F13" s="75"/>
      <c r="G13" s="75"/>
      <c r="H13" s="75"/>
      <c r="I13" s="75"/>
      <c r="J13" s="76"/>
      <c r="K13" s="71"/>
      <c r="L13" s="22">
        <f t="shared" si="4"/>
        <v>0</v>
      </c>
      <c r="M13" s="22">
        <f t="shared" si="0"/>
        <v>0</v>
      </c>
      <c r="N13" s="22">
        <f t="shared" si="1"/>
        <v>0</v>
      </c>
      <c r="O13" s="22">
        <f t="shared" si="2"/>
        <v>0</v>
      </c>
      <c r="P13" s="22">
        <f t="shared" si="3"/>
        <v>0</v>
      </c>
    </row>
    <row r="14" spans="1:16" x14ac:dyDescent="0.2">
      <c r="A14" s="21"/>
      <c r="B14" s="6"/>
      <c r="C14" s="6"/>
      <c r="D14" s="6"/>
      <c r="E14" s="7"/>
      <c r="F14" s="75"/>
      <c r="G14" s="75"/>
      <c r="H14" s="75"/>
      <c r="I14" s="75"/>
      <c r="J14" s="76"/>
      <c r="K14" s="71"/>
      <c r="L14" s="22">
        <f t="shared" si="4"/>
        <v>0</v>
      </c>
      <c r="M14" s="22">
        <f t="shared" si="0"/>
        <v>0</v>
      </c>
      <c r="N14" s="22">
        <f t="shared" si="1"/>
        <v>0</v>
      </c>
      <c r="O14" s="22">
        <f t="shared" si="2"/>
        <v>0</v>
      </c>
      <c r="P14" s="22">
        <f t="shared" si="3"/>
        <v>0</v>
      </c>
    </row>
    <row r="15" spans="1:16" x14ac:dyDescent="0.2">
      <c r="A15" s="21"/>
      <c r="B15" s="6"/>
      <c r="C15" s="6"/>
      <c r="D15" s="6"/>
      <c r="E15" s="7"/>
      <c r="F15" s="75"/>
      <c r="G15" s="75"/>
      <c r="H15" s="75"/>
      <c r="I15" s="75"/>
      <c r="J15" s="76"/>
      <c r="K15" s="71"/>
      <c r="L15" s="22">
        <f t="shared" si="4"/>
        <v>0</v>
      </c>
      <c r="M15" s="22">
        <f t="shared" si="0"/>
        <v>0</v>
      </c>
      <c r="N15" s="22">
        <f t="shared" si="1"/>
        <v>0</v>
      </c>
      <c r="O15" s="22">
        <f t="shared" si="2"/>
        <v>0</v>
      </c>
      <c r="P15" s="22">
        <f t="shared" si="3"/>
        <v>0</v>
      </c>
    </row>
    <row r="16" spans="1:16" x14ac:dyDescent="0.2">
      <c r="A16" s="21"/>
      <c r="B16" s="6"/>
      <c r="C16" s="6"/>
      <c r="D16" s="6"/>
      <c r="E16" s="7"/>
      <c r="F16" s="75"/>
      <c r="G16" s="75"/>
      <c r="H16" s="75"/>
      <c r="I16" s="75"/>
      <c r="J16" s="76"/>
      <c r="K16" s="71"/>
      <c r="L16" s="22">
        <f t="shared" si="4"/>
        <v>0</v>
      </c>
      <c r="M16" s="22">
        <f t="shared" si="0"/>
        <v>0</v>
      </c>
      <c r="N16" s="22">
        <f t="shared" si="1"/>
        <v>0</v>
      </c>
      <c r="O16" s="22">
        <f t="shared" si="2"/>
        <v>0</v>
      </c>
      <c r="P16" s="22">
        <f t="shared" si="3"/>
        <v>0</v>
      </c>
    </row>
    <row r="17" spans="1:16" x14ac:dyDescent="0.2">
      <c r="A17" s="21"/>
      <c r="B17" s="6"/>
      <c r="C17" s="6"/>
      <c r="D17" s="6"/>
      <c r="E17" s="7"/>
      <c r="F17" s="75"/>
      <c r="G17" s="75"/>
      <c r="H17" s="75"/>
      <c r="I17" s="75"/>
      <c r="J17" s="76"/>
      <c r="K17" s="71"/>
      <c r="L17" s="22">
        <f t="shared" si="4"/>
        <v>0</v>
      </c>
      <c r="M17" s="22">
        <f t="shared" si="0"/>
        <v>0</v>
      </c>
      <c r="N17" s="22">
        <f t="shared" si="1"/>
        <v>0</v>
      </c>
      <c r="O17" s="22">
        <f t="shared" si="2"/>
        <v>0</v>
      </c>
      <c r="P17" s="22">
        <f t="shared" si="3"/>
        <v>0</v>
      </c>
    </row>
    <row r="18" spans="1:16" x14ac:dyDescent="0.2">
      <c r="A18" s="21"/>
      <c r="B18" s="6"/>
      <c r="C18" s="6"/>
      <c r="D18" s="6"/>
      <c r="E18" s="7"/>
      <c r="F18" s="75"/>
      <c r="G18" s="75"/>
      <c r="H18" s="75"/>
      <c r="I18" s="75"/>
      <c r="J18" s="76"/>
      <c r="K18" s="71"/>
      <c r="L18" s="22">
        <f t="shared" si="4"/>
        <v>0</v>
      </c>
      <c r="M18" s="22">
        <f t="shared" si="0"/>
        <v>0</v>
      </c>
      <c r="N18" s="22">
        <f t="shared" si="1"/>
        <v>0</v>
      </c>
      <c r="O18" s="22">
        <f t="shared" si="2"/>
        <v>0</v>
      </c>
      <c r="P18" s="22">
        <f t="shared" si="3"/>
        <v>0</v>
      </c>
    </row>
    <row r="19" spans="1:16" x14ac:dyDescent="0.2">
      <c r="A19" s="21"/>
      <c r="B19" s="6"/>
      <c r="C19" s="6"/>
      <c r="D19" s="6"/>
      <c r="E19" s="7"/>
      <c r="F19" s="75"/>
      <c r="G19" s="75"/>
      <c r="H19" s="75"/>
      <c r="I19" s="75"/>
      <c r="J19" s="76"/>
      <c r="K19" s="71"/>
      <c r="L19" s="22">
        <f t="shared" si="4"/>
        <v>0</v>
      </c>
      <c r="M19" s="22">
        <f t="shared" si="0"/>
        <v>0</v>
      </c>
      <c r="N19" s="22">
        <f t="shared" si="1"/>
        <v>0</v>
      </c>
      <c r="O19" s="22">
        <f t="shared" si="2"/>
        <v>0</v>
      </c>
      <c r="P19" s="22">
        <f t="shared" si="3"/>
        <v>0</v>
      </c>
    </row>
    <row r="20" spans="1:16" x14ac:dyDescent="0.2">
      <c r="A20" s="21"/>
      <c r="B20" s="6"/>
      <c r="C20" s="6"/>
      <c r="D20" s="6"/>
      <c r="E20" s="7"/>
      <c r="F20" s="75"/>
      <c r="G20" s="75"/>
      <c r="H20" s="75"/>
      <c r="I20" s="75"/>
      <c r="J20" s="76"/>
      <c r="K20" s="71"/>
      <c r="L20" s="22">
        <f t="shared" si="4"/>
        <v>0</v>
      </c>
      <c r="M20" s="22">
        <f t="shared" si="0"/>
        <v>0</v>
      </c>
      <c r="N20" s="22">
        <f t="shared" si="1"/>
        <v>0</v>
      </c>
      <c r="O20" s="22">
        <f t="shared" si="2"/>
        <v>0</v>
      </c>
      <c r="P20" s="22">
        <f t="shared" si="3"/>
        <v>0</v>
      </c>
    </row>
    <row r="21" spans="1:16" x14ac:dyDescent="0.2">
      <c r="A21" s="21"/>
      <c r="B21" s="6"/>
      <c r="C21" s="6"/>
      <c r="D21" s="6"/>
      <c r="E21" s="7"/>
      <c r="F21" s="75"/>
      <c r="G21" s="75"/>
      <c r="H21" s="75"/>
      <c r="I21" s="75"/>
      <c r="J21" s="76"/>
      <c r="K21" s="71"/>
      <c r="L21" s="22">
        <f t="shared" si="4"/>
        <v>0</v>
      </c>
      <c r="M21" s="22">
        <f t="shared" si="0"/>
        <v>0</v>
      </c>
      <c r="N21" s="22">
        <f t="shared" si="1"/>
        <v>0</v>
      </c>
      <c r="O21" s="22">
        <f t="shared" si="2"/>
        <v>0</v>
      </c>
      <c r="P21" s="22">
        <f t="shared" si="3"/>
        <v>0</v>
      </c>
    </row>
    <row r="22" spans="1:16" x14ac:dyDescent="0.2">
      <c r="A22" s="21"/>
      <c r="B22" s="6"/>
      <c r="C22" s="6"/>
      <c r="D22" s="6"/>
      <c r="E22" s="7"/>
      <c r="F22" s="75"/>
      <c r="G22" s="75"/>
      <c r="H22" s="75"/>
      <c r="I22" s="75"/>
      <c r="J22" s="76"/>
      <c r="K22" s="71"/>
      <c r="L22" s="22">
        <f t="shared" si="4"/>
        <v>0</v>
      </c>
      <c r="M22" s="22">
        <f t="shared" si="0"/>
        <v>0</v>
      </c>
      <c r="N22" s="22">
        <f t="shared" si="1"/>
        <v>0</v>
      </c>
      <c r="O22" s="22">
        <f t="shared" si="2"/>
        <v>0</v>
      </c>
      <c r="P22" s="22">
        <f t="shared" si="3"/>
        <v>0</v>
      </c>
    </row>
    <row r="23" spans="1:16" x14ac:dyDescent="0.2">
      <c r="A23" s="21"/>
      <c r="B23" s="6"/>
      <c r="C23" s="6"/>
      <c r="D23" s="6"/>
      <c r="E23" s="7"/>
      <c r="F23" s="75"/>
      <c r="G23" s="75"/>
      <c r="H23" s="75"/>
      <c r="I23" s="75"/>
      <c r="J23" s="76"/>
      <c r="K23" s="71"/>
      <c r="L23" s="22">
        <f t="shared" si="4"/>
        <v>0</v>
      </c>
      <c r="M23" s="22">
        <f t="shared" si="0"/>
        <v>0</v>
      </c>
      <c r="N23" s="22">
        <f t="shared" si="1"/>
        <v>0</v>
      </c>
      <c r="O23" s="22">
        <f t="shared" si="2"/>
        <v>0</v>
      </c>
      <c r="P23" s="22">
        <f t="shared" si="3"/>
        <v>0</v>
      </c>
    </row>
    <row r="24" spans="1:16" x14ac:dyDescent="0.2">
      <c r="A24" s="21"/>
      <c r="B24" s="6"/>
      <c r="C24" s="6"/>
      <c r="D24" s="6"/>
      <c r="E24" s="7"/>
      <c r="F24" s="75"/>
      <c r="G24" s="75"/>
      <c r="H24" s="75"/>
      <c r="I24" s="75"/>
      <c r="J24" s="76"/>
      <c r="K24" s="71"/>
      <c r="L24" s="22">
        <f t="shared" si="4"/>
        <v>0</v>
      </c>
      <c r="M24" s="22">
        <f t="shared" si="0"/>
        <v>0</v>
      </c>
      <c r="N24" s="22">
        <f t="shared" si="1"/>
        <v>0</v>
      </c>
      <c r="O24" s="22">
        <f t="shared" si="2"/>
        <v>0</v>
      </c>
      <c r="P24" s="22">
        <f t="shared" si="3"/>
        <v>0</v>
      </c>
    </row>
    <row r="25" spans="1:16" x14ac:dyDescent="0.2">
      <c r="A25" s="21"/>
      <c r="B25" s="6"/>
      <c r="C25" s="6"/>
      <c r="D25" s="6"/>
      <c r="E25" s="7"/>
      <c r="F25" s="75"/>
      <c r="G25" s="75"/>
      <c r="H25" s="75"/>
      <c r="I25" s="75"/>
      <c r="J25" s="76"/>
      <c r="K25" s="71"/>
      <c r="L25" s="22">
        <f t="shared" si="4"/>
        <v>0</v>
      </c>
      <c r="M25" s="22">
        <f t="shared" si="0"/>
        <v>0</v>
      </c>
      <c r="N25" s="22">
        <f t="shared" si="1"/>
        <v>0</v>
      </c>
      <c r="O25" s="22">
        <f t="shared" si="2"/>
        <v>0</v>
      </c>
      <c r="P25" s="22">
        <f t="shared" si="3"/>
        <v>0</v>
      </c>
    </row>
    <row r="26" spans="1:16" x14ac:dyDescent="0.2">
      <c r="A26" s="21"/>
      <c r="B26" s="6"/>
      <c r="C26" s="6"/>
      <c r="D26" s="6"/>
      <c r="E26" s="7"/>
      <c r="F26" s="75"/>
      <c r="G26" s="75"/>
      <c r="H26" s="75"/>
      <c r="I26" s="75"/>
      <c r="J26" s="76"/>
      <c r="K26" s="71"/>
      <c r="L26" s="22">
        <f t="shared" si="4"/>
        <v>0</v>
      </c>
      <c r="M26" s="22">
        <f t="shared" si="0"/>
        <v>0</v>
      </c>
      <c r="N26" s="22">
        <f t="shared" si="1"/>
        <v>0</v>
      </c>
      <c r="O26" s="22">
        <f t="shared" si="2"/>
        <v>0</v>
      </c>
      <c r="P26" s="22">
        <f t="shared" si="3"/>
        <v>0</v>
      </c>
    </row>
    <row r="27" spans="1:16" x14ac:dyDescent="0.2">
      <c r="A27" s="21"/>
      <c r="B27" s="6"/>
      <c r="C27" s="6"/>
      <c r="D27" s="6"/>
      <c r="E27" s="7"/>
      <c r="F27" s="75"/>
      <c r="G27" s="75"/>
      <c r="H27" s="75"/>
      <c r="I27" s="75"/>
      <c r="J27" s="76"/>
      <c r="K27" s="71"/>
      <c r="L27" s="22">
        <f t="shared" si="4"/>
        <v>0</v>
      </c>
      <c r="M27" s="22">
        <f t="shared" si="0"/>
        <v>0</v>
      </c>
      <c r="N27" s="22">
        <f t="shared" si="1"/>
        <v>0</v>
      </c>
      <c r="O27" s="22">
        <f t="shared" si="2"/>
        <v>0</v>
      </c>
      <c r="P27" s="22">
        <f t="shared" si="3"/>
        <v>0</v>
      </c>
    </row>
    <row r="28" spans="1:16" x14ac:dyDescent="0.2">
      <c r="A28" s="21"/>
      <c r="B28" s="6"/>
      <c r="C28" s="6"/>
      <c r="D28" s="6"/>
      <c r="E28" s="7"/>
      <c r="F28" s="75"/>
      <c r="G28" s="75"/>
      <c r="H28" s="75"/>
      <c r="I28" s="75"/>
      <c r="J28" s="76"/>
      <c r="K28" s="71"/>
      <c r="L28" s="22">
        <f t="shared" si="4"/>
        <v>0</v>
      </c>
      <c r="M28" s="22">
        <f t="shared" si="0"/>
        <v>0</v>
      </c>
      <c r="N28" s="22">
        <f t="shared" si="1"/>
        <v>0</v>
      </c>
      <c r="O28" s="22">
        <f t="shared" si="2"/>
        <v>0</v>
      </c>
      <c r="P28" s="22">
        <f t="shared" si="3"/>
        <v>0</v>
      </c>
    </row>
    <row r="29" spans="1:16" x14ac:dyDescent="0.2">
      <c r="A29" s="21"/>
      <c r="B29" s="6"/>
      <c r="C29" s="6"/>
      <c r="D29" s="6"/>
      <c r="E29" s="7"/>
      <c r="F29" s="75"/>
      <c r="G29" s="75"/>
      <c r="H29" s="75"/>
      <c r="I29" s="75"/>
      <c r="J29" s="76"/>
      <c r="K29" s="71"/>
      <c r="L29" s="22">
        <f t="shared" si="4"/>
        <v>0</v>
      </c>
      <c r="M29" s="22">
        <f t="shared" si="0"/>
        <v>0</v>
      </c>
      <c r="N29" s="22">
        <f t="shared" si="1"/>
        <v>0</v>
      </c>
      <c r="O29" s="22">
        <f t="shared" si="2"/>
        <v>0</v>
      </c>
      <c r="P29" s="22">
        <f t="shared" si="3"/>
        <v>0</v>
      </c>
    </row>
    <row r="30" spans="1:16" x14ac:dyDescent="0.2">
      <c r="A30" s="21"/>
      <c r="B30" s="6"/>
      <c r="C30" s="6"/>
      <c r="D30" s="6"/>
      <c r="E30" s="7"/>
      <c r="F30" s="75"/>
      <c r="G30" s="75"/>
      <c r="H30" s="75"/>
      <c r="I30" s="75"/>
      <c r="J30" s="76"/>
      <c r="K30" s="71"/>
      <c r="L30" s="22">
        <f t="shared" si="4"/>
        <v>0</v>
      </c>
      <c r="M30" s="22">
        <f t="shared" si="0"/>
        <v>0</v>
      </c>
      <c r="N30" s="22">
        <f t="shared" si="1"/>
        <v>0</v>
      </c>
      <c r="O30" s="22">
        <f t="shared" si="2"/>
        <v>0</v>
      </c>
      <c r="P30" s="22">
        <f t="shared" si="3"/>
        <v>0</v>
      </c>
    </row>
    <row r="31" spans="1:16" x14ac:dyDescent="0.2">
      <c r="A31" s="21"/>
      <c r="B31" s="6"/>
      <c r="C31" s="6"/>
      <c r="D31" s="6"/>
      <c r="E31" s="7"/>
      <c r="F31" s="75"/>
      <c r="G31" s="75"/>
      <c r="H31" s="75"/>
      <c r="I31" s="75"/>
      <c r="J31" s="76"/>
      <c r="K31" s="71"/>
      <c r="L31" s="22">
        <f t="shared" si="4"/>
        <v>0</v>
      </c>
      <c r="M31" s="22">
        <f t="shared" si="0"/>
        <v>0</v>
      </c>
      <c r="N31" s="22">
        <f t="shared" si="1"/>
        <v>0</v>
      </c>
      <c r="O31" s="22">
        <f t="shared" si="2"/>
        <v>0</v>
      </c>
      <c r="P31" s="22">
        <f t="shared" si="3"/>
        <v>0</v>
      </c>
    </row>
    <row r="32" spans="1:16" x14ac:dyDescent="0.2">
      <c r="A32" s="21"/>
      <c r="B32" s="6"/>
      <c r="C32" s="6"/>
      <c r="D32" s="6"/>
      <c r="E32" s="7"/>
      <c r="F32" s="75"/>
      <c r="G32" s="75"/>
      <c r="H32" s="75"/>
      <c r="I32" s="75"/>
      <c r="J32" s="76"/>
      <c r="K32" s="71"/>
      <c r="L32" s="22">
        <f t="shared" si="4"/>
        <v>0</v>
      </c>
      <c r="M32" s="22">
        <f t="shared" si="0"/>
        <v>0</v>
      </c>
      <c r="N32" s="22">
        <f t="shared" si="1"/>
        <v>0</v>
      </c>
      <c r="O32" s="22">
        <f t="shared" si="2"/>
        <v>0</v>
      </c>
      <c r="P32" s="22">
        <f t="shared" si="3"/>
        <v>0</v>
      </c>
    </row>
    <row r="33" spans="1:16" x14ac:dyDescent="0.2">
      <c r="A33" s="21"/>
      <c r="B33" s="6"/>
      <c r="C33" s="6"/>
      <c r="D33" s="6"/>
      <c r="E33" s="7"/>
      <c r="F33" s="75"/>
      <c r="G33" s="75"/>
      <c r="H33" s="75"/>
      <c r="I33" s="75"/>
      <c r="J33" s="76"/>
      <c r="K33" s="71"/>
      <c r="L33" s="22">
        <f t="shared" si="4"/>
        <v>0</v>
      </c>
      <c r="M33" s="22">
        <f t="shared" si="0"/>
        <v>0</v>
      </c>
      <c r="N33" s="22">
        <f t="shared" si="1"/>
        <v>0</v>
      </c>
      <c r="O33" s="22">
        <f t="shared" si="2"/>
        <v>0</v>
      </c>
      <c r="P33" s="22">
        <f t="shared" si="3"/>
        <v>0</v>
      </c>
    </row>
    <row r="34" spans="1:16" x14ac:dyDescent="0.2">
      <c r="A34" s="21"/>
      <c r="B34" s="6"/>
      <c r="C34" s="6"/>
      <c r="D34" s="6"/>
      <c r="E34" s="7"/>
      <c r="F34" s="75"/>
      <c r="G34" s="75"/>
      <c r="H34" s="75"/>
      <c r="I34" s="75"/>
      <c r="J34" s="76"/>
      <c r="K34" s="71"/>
      <c r="L34" s="22">
        <f t="shared" si="4"/>
        <v>0</v>
      </c>
      <c r="M34" s="22">
        <f t="shared" si="0"/>
        <v>0</v>
      </c>
      <c r="N34" s="22">
        <f t="shared" si="1"/>
        <v>0</v>
      </c>
      <c r="O34" s="22">
        <f t="shared" si="2"/>
        <v>0</v>
      </c>
      <c r="P34" s="22">
        <f t="shared" si="3"/>
        <v>0</v>
      </c>
    </row>
    <row r="35" spans="1:16" x14ac:dyDescent="0.2">
      <c r="A35" s="21"/>
      <c r="B35" s="6"/>
      <c r="C35" s="6"/>
      <c r="D35" s="6"/>
      <c r="E35" s="7"/>
      <c r="F35" s="75"/>
      <c r="G35" s="75"/>
      <c r="H35" s="75"/>
      <c r="I35" s="75"/>
      <c r="J35" s="76"/>
      <c r="K35" s="71"/>
      <c r="L35" s="22">
        <f t="shared" si="4"/>
        <v>0</v>
      </c>
      <c r="M35" s="22">
        <f t="shared" si="0"/>
        <v>0</v>
      </c>
      <c r="N35" s="22">
        <f t="shared" si="1"/>
        <v>0</v>
      </c>
      <c r="O35" s="22">
        <f t="shared" si="2"/>
        <v>0</v>
      </c>
      <c r="P35" s="22">
        <f t="shared" si="3"/>
        <v>0</v>
      </c>
    </row>
    <row r="36" spans="1:16" x14ac:dyDescent="0.2">
      <c r="A36" s="21"/>
      <c r="B36" s="6"/>
      <c r="C36" s="6"/>
      <c r="D36" s="6"/>
      <c r="E36" s="7"/>
      <c r="F36" s="75"/>
      <c r="G36" s="75"/>
      <c r="H36" s="75"/>
      <c r="I36" s="75"/>
      <c r="J36" s="76"/>
      <c r="K36" s="71"/>
      <c r="L36" s="22">
        <f t="shared" si="4"/>
        <v>0</v>
      </c>
      <c r="M36" s="22">
        <f t="shared" si="0"/>
        <v>0</v>
      </c>
      <c r="N36" s="22">
        <f t="shared" si="1"/>
        <v>0</v>
      </c>
      <c r="O36" s="22">
        <f t="shared" si="2"/>
        <v>0</v>
      </c>
      <c r="P36" s="22">
        <f t="shared" si="3"/>
        <v>0</v>
      </c>
    </row>
    <row r="37" spans="1:16" x14ac:dyDescent="0.2">
      <c r="A37" s="21"/>
      <c r="B37" s="6"/>
      <c r="C37" s="6"/>
      <c r="D37" s="6"/>
      <c r="E37" s="7"/>
      <c r="F37" s="75"/>
      <c r="G37" s="75"/>
      <c r="H37" s="75"/>
      <c r="I37" s="75"/>
      <c r="J37" s="76"/>
      <c r="K37" s="71"/>
      <c r="L37" s="22">
        <f t="shared" ref="L37:L49" si="5">+$E37*F37</f>
        <v>0</v>
      </c>
      <c r="M37" s="22">
        <f t="shared" si="0"/>
        <v>0</v>
      </c>
      <c r="N37" s="22">
        <f t="shared" si="1"/>
        <v>0</v>
      </c>
      <c r="O37" s="22">
        <f t="shared" si="2"/>
        <v>0</v>
      </c>
      <c r="P37" s="22">
        <f t="shared" si="3"/>
        <v>0</v>
      </c>
    </row>
    <row r="38" spans="1:16" x14ac:dyDescent="0.2">
      <c r="A38" s="21"/>
      <c r="B38" s="6"/>
      <c r="C38" s="6"/>
      <c r="D38" s="6"/>
      <c r="E38" s="7"/>
      <c r="F38" s="75"/>
      <c r="G38" s="75"/>
      <c r="H38" s="75"/>
      <c r="I38" s="75"/>
      <c r="J38" s="76"/>
      <c r="K38" s="71"/>
      <c r="L38" s="22">
        <f t="shared" si="5"/>
        <v>0</v>
      </c>
      <c r="M38" s="22">
        <f t="shared" si="0"/>
        <v>0</v>
      </c>
      <c r="N38" s="22">
        <f t="shared" si="1"/>
        <v>0</v>
      </c>
      <c r="O38" s="22">
        <f t="shared" si="2"/>
        <v>0</v>
      </c>
      <c r="P38" s="22">
        <f t="shared" si="3"/>
        <v>0</v>
      </c>
    </row>
    <row r="39" spans="1:16" x14ac:dyDescent="0.2">
      <c r="A39" s="21"/>
      <c r="B39" s="6"/>
      <c r="C39" s="6"/>
      <c r="D39" s="6"/>
      <c r="E39" s="7"/>
      <c r="F39" s="75"/>
      <c r="G39" s="75"/>
      <c r="H39" s="75"/>
      <c r="I39" s="75"/>
      <c r="J39" s="76"/>
      <c r="K39" s="71"/>
      <c r="L39" s="22">
        <f t="shared" si="5"/>
        <v>0</v>
      </c>
      <c r="M39" s="22">
        <f t="shared" si="0"/>
        <v>0</v>
      </c>
      <c r="N39" s="22">
        <f t="shared" si="1"/>
        <v>0</v>
      </c>
      <c r="O39" s="22">
        <f t="shared" si="2"/>
        <v>0</v>
      </c>
      <c r="P39" s="22">
        <f t="shared" si="3"/>
        <v>0</v>
      </c>
    </row>
    <row r="40" spans="1:16" x14ac:dyDescent="0.2">
      <c r="A40" s="21"/>
      <c r="B40" s="6"/>
      <c r="C40" s="6"/>
      <c r="D40" s="6"/>
      <c r="E40" s="7"/>
      <c r="F40" s="75"/>
      <c r="G40" s="75"/>
      <c r="H40" s="75"/>
      <c r="I40" s="75"/>
      <c r="J40" s="76"/>
      <c r="K40" s="71"/>
      <c r="L40" s="22">
        <f t="shared" si="5"/>
        <v>0</v>
      </c>
      <c r="M40" s="22">
        <f t="shared" si="0"/>
        <v>0</v>
      </c>
      <c r="N40" s="22">
        <f t="shared" si="1"/>
        <v>0</v>
      </c>
      <c r="O40" s="22">
        <f t="shared" si="2"/>
        <v>0</v>
      </c>
      <c r="P40" s="22">
        <f t="shared" si="3"/>
        <v>0</v>
      </c>
    </row>
    <row r="41" spans="1:16" x14ac:dyDescent="0.2">
      <c r="A41" s="21"/>
      <c r="B41" s="6"/>
      <c r="C41" s="6"/>
      <c r="D41" s="6"/>
      <c r="E41" s="7"/>
      <c r="F41" s="75"/>
      <c r="G41" s="75"/>
      <c r="H41" s="75"/>
      <c r="I41" s="75"/>
      <c r="J41" s="76"/>
      <c r="K41" s="71"/>
      <c r="L41" s="22">
        <f t="shared" si="5"/>
        <v>0</v>
      </c>
      <c r="M41" s="22">
        <f t="shared" si="0"/>
        <v>0</v>
      </c>
      <c r="N41" s="22">
        <f t="shared" si="1"/>
        <v>0</v>
      </c>
      <c r="O41" s="22">
        <f t="shared" si="2"/>
        <v>0</v>
      </c>
      <c r="P41" s="22">
        <f t="shared" si="3"/>
        <v>0</v>
      </c>
    </row>
    <row r="42" spans="1:16" x14ac:dyDescent="0.2">
      <c r="A42" s="21"/>
      <c r="B42" s="6"/>
      <c r="C42" s="6"/>
      <c r="D42" s="6"/>
      <c r="E42" s="7"/>
      <c r="F42" s="75"/>
      <c r="G42" s="75"/>
      <c r="H42" s="75"/>
      <c r="I42" s="75"/>
      <c r="J42" s="76"/>
      <c r="K42" s="71"/>
      <c r="L42" s="22">
        <f t="shared" si="5"/>
        <v>0</v>
      </c>
      <c r="M42" s="22">
        <f t="shared" si="0"/>
        <v>0</v>
      </c>
      <c r="N42" s="22">
        <f t="shared" si="1"/>
        <v>0</v>
      </c>
      <c r="O42" s="22">
        <f t="shared" si="2"/>
        <v>0</v>
      </c>
      <c r="P42" s="22">
        <f t="shared" si="3"/>
        <v>0</v>
      </c>
    </row>
    <row r="43" spans="1:16" x14ac:dyDescent="0.2">
      <c r="A43" s="21"/>
      <c r="B43" s="6"/>
      <c r="C43" s="6"/>
      <c r="D43" s="6"/>
      <c r="E43" s="7"/>
      <c r="F43" s="75"/>
      <c r="G43" s="75"/>
      <c r="H43" s="75"/>
      <c r="I43" s="75"/>
      <c r="J43" s="76"/>
      <c r="K43" s="71"/>
      <c r="L43" s="22">
        <f t="shared" si="5"/>
        <v>0</v>
      </c>
      <c r="M43" s="22">
        <f t="shared" si="0"/>
        <v>0</v>
      </c>
      <c r="N43" s="22">
        <f t="shared" si="1"/>
        <v>0</v>
      </c>
      <c r="O43" s="22">
        <f t="shared" si="2"/>
        <v>0</v>
      </c>
      <c r="P43" s="22">
        <f t="shared" si="3"/>
        <v>0</v>
      </c>
    </row>
    <row r="44" spans="1:16" x14ac:dyDescent="0.2">
      <c r="A44" s="21"/>
      <c r="B44" s="6"/>
      <c r="C44" s="6"/>
      <c r="D44" s="6"/>
      <c r="E44" s="7"/>
      <c r="F44" s="75"/>
      <c r="G44" s="75"/>
      <c r="H44" s="75"/>
      <c r="I44" s="75"/>
      <c r="J44" s="76"/>
      <c r="K44" s="71"/>
      <c r="L44" s="22">
        <f t="shared" si="5"/>
        <v>0</v>
      </c>
      <c r="M44" s="22">
        <f t="shared" si="0"/>
        <v>0</v>
      </c>
      <c r="N44" s="22">
        <f t="shared" si="1"/>
        <v>0</v>
      </c>
      <c r="O44" s="22">
        <f t="shared" si="2"/>
        <v>0</v>
      </c>
      <c r="P44" s="22">
        <f t="shared" si="3"/>
        <v>0</v>
      </c>
    </row>
    <row r="45" spans="1:16" x14ac:dyDescent="0.2">
      <c r="A45" s="21"/>
      <c r="B45" s="6"/>
      <c r="C45" s="6"/>
      <c r="D45" s="6"/>
      <c r="E45" s="7"/>
      <c r="F45" s="75"/>
      <c r="G45" s="75"/>
      <c r="H45" s="75"/>
      <c r="I45" s="75"/>
      <c r="J45" s="76"/>
      <c r="K45" s="71"/>
      <c r="L45" s="22">
        <f t="shared" si="5"/>
        <v>0</v>
      </c>
      <c r="M45" s="22">
        <f t="shared" si="0"/>
        <v>0</v>
      </c>
      <c r="N45" s="22">
        <f t="shared" si="1"/>
        <v>0</v>
      </c>
      <c r="O45" s="22">
        <f t="shared" si="2"/>
        <v>0</v>
      </c>
      <c r="P45" s="22">
        <f t="shared" si="3"/>
        <v>0</v>
      </c>
    </row>
    <row r="46" spans="1:16" x14ac:dyDescent="0.2">
      <c r="A46" s="21"/>
      <c r="B46" s="6"/>
      <c r="C46" s="6"/>
      <c r="D46" s="6"/>
      <c r="E46" s="7"/>
      <c r="F46" s="75"/>
      <c r="G46" s="75"/>
      <c r="H46" s="75"/>
      <c r="I46" s="75"/>
      <c r="J46" s="76"/>
      <c r="K46" s="71"/>
      <c r="L46" s="22">
        <f t="shared" si="5"/>
        <v>0</v>
      </c>
      <c r="M46" s="22">
        <f t="shared" si="0"/>
        <v>0</v>
      </c>
      <c r="N46" s="22">
        <f t="shared" si="1"/>
        <v>0</v>
      </c>
      <c r="O46" s="22">
        <f t="shared" si="2"/>
        <v>0</v>
      </c>
      <c r="P46" s="22">
        <f t="shared" si="3"/>
        <v>0</v>
      </c>
    </row>
    <row r="47" spans="1:16" x14ac:dyDescent="0.2">
      <c r="A47" s="21"/>
      <c r="B47" s="6"/>
      <c r="C47" s="6"/>
      <c r="D47" s="6"/>
      <c r="E47" s="7"/>
      <c r="F47" s="75"/>
      <c r="G47" s="75"/>
      <c r="H47" s="75"/>
      <c r="I47" s="75"/>
      <c r="J47" s="76"/>
      <c r="K47" s="71"/>
      <c r="L47" s="22">
        <f t="shared" si="5"/>
        <v>0</v>
      </c>
      <c r="M47" s="22">
        <f t="shared" si="0"/>
        <v>0</v>
      </c>
      <c r="N47" s="22">
        <f t="shared" si="1"/>
        <v>0</v>
      </c>
      <c r="O47" s="22">
        <f t="shared" si="2"/>
        <v>0</v>
      </c>
      <c r="P47" s="22">
        <f t="shared" si="3"/>
        <v>0</v>
      </c>
    </row>
    <row r="48" spans="1:16" x14ac:dyDescent="0.2">
      <c r="A48" s="21"/>
      <c r="B48" s="6"/>
      <c r="C48" s="6"/>
      <c r="D48" s="6"/>
      <c r="E48" s="7"/>
      <c r="F48" s="75"/>
      <c r="G48" s="75"/>
      <c r="H48" s="75"/>
      <c r="I48" s="75"/>
      <c r="J48" s="76"/>
      <c r="K48" s="71"/>
      <c r="L48" s="22">
        <f t="shared" si="5"/>
        <v>0</v>
      </c>
      <c r="M48" s="22">
        <f t="shared" si="0"/>
        <v>0</v>
      </c>
      <c r="N48" s="22">
        <f t="shared" si="1"/>
        <v>0</v>
      </c>
      <c r="O48" s="22">
        <f t="shared" si="2"/>
        <v>0</v>
      </c>
      <c r="P48" s="22">
        <f t="shared" si="3"/>
        <v>0</v>
      </c>
    </row>
    <row r="49" spans="1:16" x14ac:dyDescent="0.2">
      <c r="A49" s="21"/>
      <c r="B49" s="6"/>
      <c r="C49" s="6"/>
      <c r="D49" s="6"/>
      <c r="E49" s="7"/>
      <c r="F49" s="75"/>
      <c r="G49" s="75"/>
      <c r="H49" s="75"/>
      <c r="I49" s="75"/>
      <c r="J49" s="76"/>
      <c r="K49" s="72"/>
      <c r="L49" s="22">
        <f t="shared" si="5"/>
        <v>0</v>
      </c>
      <c r="M49" s="22">
        <f t="shared" si="0"/>
        <v>0</v>
      </c>
      <c r="N49" s="22">
        <f t="shared" si="1"/>
        <v>0</v>
      </c>
      <c r="O49" s="22">
        <f t="shared" si="2"/>
        <v>0</v>
      </c>
      <c r="P49" s="22">
        <f t="shared" si="3"/>
        <v>0</v>
      </c>
    </row>
    <row r="50" spans="1:16" x14ac:dyDescent="0.2">
      <c r="B50" s="65"/>
      <c r="C50" s="65"/>
      <c r="D50" s="65"/>
      <c r="E50" s="66"/>
      <c r="F50" s="67"/>
      <c r="G50" s="67"/>
      <c r="H50" s="67"/>
      <c r="I50" s="67"/>
      <c r="J50" s="67"/>
      <c r="K50" s="67"/>
      <c r="L50" s="97">
        <f>+SUM(L6:L49)</f>
        <v>0</v>
      </c>
      <c r="M50" s="97">
        <f>+SUM(M5:M49)</f>
        <v>0</v>
      </c>
      <c r="N50" s="97">
        <f>+SUM(N5:N49)</f>
        <v>0</v>
      </c>
      <c r="O50" s="97">
        <f>+SUM(O5:O49)</f>
        <v>0</v>
      </c>
      <c r="P50" s="97">
        <f>+SUM(P5:P49)</f>
        <v>0</v>
      </c>
    </row>
    <row r="51" spans="1:16" x14ac:dyDescent="0.2">
      <c r="A51" s="64" t="s">
        <v>59</v>
      </c>
      <c r="B51" s="64"/>
      <c r="C51" s="65"/>
      <c r="D51" s="65"/>
      <c r="E51" s="66"/>
      <c r="F51" s="67"/>
      <c r="G51" s="67"/>
      <c r="H51" s="67"/>
      <c r="I51" s="67"/>
      <c r="J51" s="67"/>
      <c r="K51" s="67"/>
      <c r="L51" s="66"/>
      <c r="M51" s="66"/>
      <c r="N51" s="66"/>
      <c r="O51" s="66"/>
      <c r="P51" s="66"/>
    </row>
    <row r="52" spans="1:16" hidden="1" x14ac:dyDescent="0.2">
      <c r="B52" s="65"/>
      <c r="C52" s="65"/>
      <c r="D52" s="65"/>
      <c r="E52" s="66"/>
      <c r="F52" s="67"/>
      <c r="G52" s="67"/>
      <c r="H52" s="67"/>
      <c r="I52" s="67"/>
      <c r="J52" s="67"/>
      <c r="K52" s="67"/>
      <c r="L52" s="66"/>
      <c r="M52" s="66"/>
      <c r="N52" s="66"/>
      <c r="O52" s="66"/>
      <c r="P52" s="66"/>
    </row>
    <row r="53" spans="1:16" hidden="1" x14ac:dyDescent="0.2">
      <c r="A53" s="1" t="s">
        <v>181</v>
      </c>
      <c r="B53" s="65"/>
      <c r="C53" s="65"/>
      <c r="D53" s="65"/>
      <c r="E53" s="66"/>
      <c r="F53" s="67"/>
      <c r="G53" s="67"/>
      <c r="H53" s="67"/>
      <c r="I53" s="67"/>
      <c r="J53" s="67"/>
      <c r="K53" s="67"/>
      <c r="L53" s="66">
        <f t="shared" ref="L53:L58" si="6">+SUMIF($A$6:$A$49,$A53,L$6:L$49)</f>
        <v>0</v>
      </c>
      <c r="M53" s="66">
        <f t="shared" ref="M53:P58" si="7">+SUMIF($A$6:$A$49,$A53,M$6:M$49)</f>
        <v>0</v>
      </c>
      <c r="N53" s="66">
        <f t="shared" si="7"/>
        <v>0</v>
      </c>
      <c r="O53" s="66">
        <f t="shared" si="7"/>
        <v>0</v>
      </c>
      <c r="P53" s="66">
        <f t="shared" si="7"/>
        <v>0</v>
      </c>
    </row>
    <row r="54" spans="1:16" hidden="1" x14ac:dyDescent="0.2">
      <c r="A54" s="1" t="s">
        <v>182</v>
      </c>
      <c r="B54" s="65"/>
      <c r="C54" s="65"/>
      <c r="D54" s="65"/>
      <c r="E54" s="66"/>
      <c r="F54" s="67"/>
      <c r="G54" s="67"/>
      <c r="H54" s="67"/>
      <c r="I54" s="67"/>
      <c r="J54" s="67"/>
      <c r="K54" s="67"/>
      <c r="L54" s="66">
        <f t="shared" si="6"/>
        <v>0</v>
      </c>
      <c r="M54" s="66">
        <f t="shared" si="7"/>
        <v>0</v>
      </c>
      <c r="N54" s="66">
        <f t="shared" si="7"/>
        <v>0</v>
      </c>
      <c r="O54" s="66">
        <f t="shared" si="7"/>
        <v>0</v>
      </c>
      <c r="P54" s="66">
        <f t="shared" si="7"/>
        <v>0</v>
      </c>
    </row>
    <row r="55" spans="1:16" hidden="1" x14ac:dyDescent="0.2">
      <c r="A55" s="1" t="s">
        <v>185</v>
      </c>
      <c r="B55" s="65"/>
      <c r="C55" s="65"/>
      <c r="D55" s="65"/>
      <c r="E55" s="66"/>
      <c r="F55" s="67"/>
      <c r="G55" s="67"/>
      <c r="H55" s="67"/>
      <c r="I55" s="67"/>
      <c r="J55" s="67"/>
      <c r="K55" s="67"/>
      <c r="L55" s="66">
        <f t="shared" si="6"/>
        <v>0</v>
      </c>
      <c r="M55" s="66">
        <f t="shared" si="7"/>
        <v>0</v>
      </c>
      <c r="N55" s="66">
        <f t="shared" si="7"/>
        <v>0</v>
      </c>
      <c r="O55" s="66">
        <f t="shared" si="7"/>
        <v>0</v>
      </c>
      <c r="P55" s="66">
        <f t="shared" si="7"/>
        <v>0</v>
      </c>
    </row>
    <row r="56" spans="1:16" hidden="1" x14ac:dyDescent="0.2">
      <c r="A56" s="1" t="s">
        <v>234</v>
      </c>
      <c r="B56" s="65"/>
      <c r="C56" s="65"/>
      <c r="D56" s="65"/>
      <c r="E56" s="66"/>
      <c r="F56" s="67"/>
      <c r="G56" s="67"/>
      <c r="H56" s="67"/>
      <c r="I56" s="67"/>
      <c r="J56" s="67"/>
      <c r="K56" s="67"/>
      <c r="L56" s="66">
        <f t="shared" si="6"/>
        <v>0</v>
      </c>
      <c r="M56" s="66">
        <f t="shared" si="7"/>
        <v>0</v>
      </c>
      <c r="N56" s="66">
        <f t="shared" si="7"/>
        <v>0</v>
      </c>
      <c r="O56" s="66">
        <f t="shared" si="7"/>
        <v>0</v>
      </c>
      <c r="P56" s="66">
        <f t="shared" si="7"/>
        <v>0</v>
      </c>
    </row>
    <row r="57" spans="1:16" hidden="1" x14ac:dyDescent="0.2">
      <c r="A57" s="1" t="s">
        <v>183</v>
      </c>
      <c r="B57" s="65"/>
      <c r="C57" s="65"/>
      <c r="D57" s="65"/>
      <c r="E57" s="66"/>
      <c r="F57" s="67"/>
      <c r="G57" s="67"/>
      <c r="H57" s="67"/>
      <c r="I57" s="67"/>
      <c r="J57" s="67"/>
      <c r="K57" s="67"/>
      <c r="L57" s="66">
        <f t="shared" si="6"/>
        <v>0</v>
      </c>
      <c r="M57" s="66">
        <f t="shared" si="7"/>
        <v>0</v>
      </c>
      <c r="N57" s="66">
        <f t="shared" si="7"/>
        <v>0</v>
      </c>
      <c r="O57" s="66">
        <f t="shared" si="7"/>
        <v>0</v>
      </c>
      <c r="P57" s="66">
        <f t="shared" si="7"/>
        <v>0</v>
      </c>
    </row>
    <row r="58" spans="1:16" hidden="1" x14ac:dyDescent="0.2">
      <c r="A58" s="1" t="s">
        <v>184</v>
      </c>
      <c r="B58" s="65"/>
      <c r="C58" s="65"/>
      <c r="D58" s="65"/>
      <c r="E58" s="66"/>
      <c r="F58" s="67"/>
      <c r="G58" s="67"/>
      <c r="H58" s="67"/>
      <c r="I58" s="67"/>
      <c r="J58" s="67"/>
      <c r="K58" s="67"/>
      <c r="L58" s="66">
        <f t="shared" si="6"/>
        <v>0</v>
      </c>
      <c r="M58" s="66">
        <f t="shared" si="7"/>
        <v>0</v>
      </c>
      <c r="N58" s="66">
        <f t="shared" si="7"/>
        <v>0</v>
      </c>
      <c r="O58" s="66">
        <f t="shared" si="7"/>
        <v>0</v>
      </c>
      <c r="P58" s="66">
        <f t="shared" si="7"/>
        <v>0</v>
      </c>
    </row>
    <row r="59" spans="1:16" hidden="1" x14ac:dyDescent="0.2">
      <c r="B59" s="65"/>
      <c r="C59" s="65"/>
      <c r="D59" s="65"/>
      <c r="E59" s="66"/>
      <c r="F59" s="67"/>
      <c r="G59" s="67"/>
      <c r="H59" s="67"/>
      <c r="I59" s="67"/>
      <c r="J59" s="67"/>
      <c r="K59" s="67"/>
      <c r="L59" s="66"/>
      <c r="M59" s="66"/>
      <c r="N59" s="66"/>
      <c r="O59" s="66"/>
      <c r="P59" s="66"/>
    </row>
    <row r="60" spans="1:16" x14ac:dyDescent="0.2">
      <c r="B60" s="65"/>
      <c r="C60" s="65"/>
      <c r="D60" s="65"/>
      <c r="E60" s="66"/>
      <c r="F60" s="67"/>
      <c r="G60" s="67"/>
      <c r="H60" s="67"/>
      <c r="I60" s="67"/>
      <c r="J60" s="67"/>
      <c r="K60" s="67"/>
      <c r="L60" s="66"/>
      <c r="M60" s="66"/>
      <c r="N60" s="66"/>
      <c r="O60" s="66"/>
      <c r="P60" s="66"/>
    </row>
    <row r="61" spans="1:16" x14ac:dyDescent="0.2">
      <c r="B61" s="65"/>
      <c r="C61" s="65"/>
      <c r="D61" s="65"/>
      <c r="E61" s="66"/>
      <c r="F61" s="67"/>
      <c r="G61" s="67"/>
      <c r="H61" s="67"/>
      <c r="I61" s="67"/>
      <c r="J61" s="67"/>
      <c r="K61" s="67"/>
      <c r="L61" s="66"/>
      <c r="M61" s="66"/>
      <c r="N61" s="66"/>
      <c r="O61" s="66"/>
      <c r="P61" s="66"/>
    </row>
    <row r="62" spans="1:16" x14ac:dyDescent="0.2">
      <c r="B62" s="65"/>
      <c r="C62" s="65"/>
      <c r="D62" s="65"/>
      <c r="E62" s="66"/>
      <c r="F62" s="67"/>
      <c r="G62" s="67"/>
      <c r="H62" s="67"/>
      <c r="I62" s="67"/>
      <c r="J62" s="67"/>
      <c r="K62" s="67"/>
      <c r="L62" s="66"/>
      <c r="M62" s="66"/>
      <c r="N62" s="66"/>
      <c r="O62" s="66"/>
      <c r="P62" s="66"/>
    </row>
    <row r="63" spans="1:16" x14ac:dyDescent="0.2">
      <c r="B63" s="65"/>
      <c r="C63" s="65"/>
      <c r="D63" s="65"/>
      <c r="E63" s="66"/>
      <c r="F63" s="67"/>
      <c r="G63" s="67"/>
      <c r="H63" s="67"/>
      <c r="I63" s="67"/>
      <c r="J63" s="67"/>
      <c r="K63" s="67"/>
      <c r="L63" s="66"/>
      <c r="M63" s="66"/>
      <c r="N63" s="66"/>
      <c r="O63" s="66"/>
      <c r="P63" s="66"/>
    </row>
    <row r="64" spans="1:16" x14ac:dyDescent="0.2">
      <c r="B64" s="65"/>
      <c r="C64" s="65"/>
      <c r="D64" s="65"/>
      <c r="E64" s="66"/>
      <c r="F64" s="67"/>
      <c r="G64" s="67"/>
      <c r="H64" s="67"/>
      <c r="I64" s="67"/>
      <c r="J64" s="67"/>
      <c r="K64" s="67"/>
      <c r="L64" s="66"/>
      <c r="M64" s="66"/>
      <c r="N64" s="66"/>
      <c r="O64" s="66"/>
      <c r="P64" s="66"/>
    </row>
    <row r="65" spans="2:16" x14ac:dyDescent="0.2">
      <c r="B65" s="65"/>
      <c r="C65" s="65"/>
      <c r="D65" s="65"/>
      <c r="E65" s="66"/>
      <c r="F65" s="67"/>
      <c r="G65" s="67"/>
      <c r="H65" s="67"/>
      <c r="I65" s="67"/>
      <c r="J65" s="67"/>
      <c r="K65" s="67"/>
      <c r="L65" s="66"/>
      <c r="M65" s="66"/>
      <c r="N65" s="66"/>
      <c r="O65" s="66"/>
      <c r="P65" s="66"/>
    </row>
    <row r="66" spans="2:16" x14ac:dyDescent="0.2">
      <c r="B66" s="65"/>
      <c r="C66" s="65"/>
      <c r="D66" s="65"/>
      <c r="E66" s="66"/>
      <c r="F66" s="67"/>
      <c r="G66" s="67"/>
      <c r="H66" s="67"/>
      <c r="I66" s="67"/>
      <c r="J66" s="67"/>
      <c r="K66" s="67"/>
      <c r="L66" s="66"/>
      <c r="M66" s="66"/>
      <c r="N66" s="66"/>
      <c r="O66" s="66"/>
      <c r="P66" s="66"/>
    </row>
    <row r="67" spans="2:16" x14ac:dyDescent="0.2">
      <c r="B67" s="65"/>
      <c r="C67" s="65"/>
      <c r="D67" s="65"/>
      <c r="E67" s="66"/>
      <c r="F67" s="67"/>
      <c r="G67" s="67"/>
      <c r="H67" s="67"/>
      <c r="I67" s="67"/>
      <c r="J67" s="67"/>
      <c r="K67" s="67"/>
      <c r="L67" s="66"/>
      <c r="M67" s="66"/>
      <c r="N67" s="66"/>
      <c r="O67" s="66"/>
      <c r="P67" s="66"/>
    </row>
    <row r="68" spans="2:16" x14ac:dyDescent="0.2">
      <c r="B68" s="65"/>
      <c r="C68" s="65"/>
      <c r="D68" s="65"/>
      <c r="E68" s="66"/>
      <c r="F68" s="65"/>
      <c r="G68" s="65"/>
      <c r="H68" s="65"/>
      <c r="I68" s="65"/>
      <c r="J68" s="65"/>
      <c r="K68" s="65"/>
      <c r="L68" s="66"/>
      <c r="M68" s="66"/>
      <c r="N68" s="66"/>
      <c r="O68" s="66"/>
      <c r="P68" s="66"/>
    </row>
  </sheetData>
  <mergeCells count="7">
    <mergeCell ref="A4:A5"/>
    <mergeCell ref="F4:J4"/>
    <mergeCell ref="L4:P4"/>
    <mergeCell ref="B4:B5"/>
    <mergeCell ref="C4:C5"/>
    <mergeCell ref="D4:D5"/>
    <mergeCell ref="E4:E5"/>
  </mergeCells>
  <phoneticPr fontId="2" type="noConversion"/>
  <dataValidations count="1">
    <dataValidation type="list" allowBlank="1" showInputMessage="1" showErrorMessage="1" sqref="A6:A49">
      <formula1>$A$53:$A$58</formula1>
    </dataValidation>
  </dataValidation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9"/>
  <sheetViews>
    <sheetView zoomScale="85" workbookViewId="0">
      <pane ySplit="5" topLeftCell="A48" activePane="bottomLeft" state="frozen"/>
      <selection pane="bottomLeft" activeCell="B70" sqref="B70"/>
    </sheetView>
  </sheetViews>
  <sheetFormatPr defaultRowHeight="12.75" x14ac:dyDescent="0.2"/>
  <cols>
    <col min="1" max="1" width="10.28515625" style="1" customWidth="1"/>
    <col min="2" max="2" width="17.5703125" style="1" customWidth="1"/>
    <col min="3" max="3" width="11.5703125" style="1" bestFit="1" customWidth="1"/>
    <col min="4" max="4" width="18.140625" style="1" customWidth="1"/>
    <col min="5" max="5" width="7.5703125" style="1" bestFit="1" customWidth="1"/>
    <col min="6" max="6" width="9.5703125" style="1" bestFit="1" customWidth="1"/>
    <col min="7" max="7" width="14.5703125" style="1" bestFit="1" customWidth="1"/>
    <col min="8" max="9" width="9.140625" style="1"/>
    <col min="10" max="10" width="11.42578125" style="1" customWidth="1"/>
    <col min="11" max="13" width="9.140625" style="1"/>
    <col min="14" max="14" width="11.28515625" style="1" bestFit="1" customWidth="1"/>
    <col min="15" max="15" width="9.140625" style="1"/>
    <col min="16" max="17" width="9.5703125" style="1" bestFit="1" customWidth="1"/>
    <col min="18" max="18" width="9.28515625" style="1" bestFit="1" customWidth="1"/>
    <col min="19" max="20" width="9.5703125" style="1" bestFit="1" customWidth="1"/>
    <col min="21" max="25" width="0" style="1" hidden="1" customWidth="1"/>
    <col min="26" max="16384" width="9.140625" style="1"/>
  </cols>
  <sheetData>
    <row r="2" spans="1:25" ht="15.75" x14ac:dyDescent="0.25">
      <c r="B2" s="41" t="s">
        <v>16</v>
      </c>
      <c r="L2" s="92"/>
    </row>
    <row r="3" spans="1:25" ht="13.5" thickBot="1" x14ac:dyDescent="0.25"/>
    <row r="4" spans="1:25" ht="13.5" thickBot="1" x14ac:dyDescent="0.25">
      <c r="K4" s="201" t="s">
        <v>22</v>
      </c>
      <c r="L4" s="202"/>
      <c r="M4" s="202"/>
      <c r="N4" s="202"/>
      <c r="O4" s="203"/>
      <c r="P4" s="201" t="s">
        <v>16</v>
      </c>
      <c r="Q4" s="202"/>
      <c r="R4" s="202"/>
      <c r="S4" s="202"/>
      <c r="T4" s="203"/>
      <c r="U4" s="204" t="s">
        <v>70</v>
      </c>
      <c r="V4" s="205"/>
      <c r="W4" s="205"/>
      <c r="X4" s="205"/>
      <c r="Y4" s="205"/>
    </row>
    <row r="5" spans="1:25" ht="39" thickBot="1" x14ac:dyDescent="0.25">
      <c r="A5" s="30" t="s">
        <v>74</v>
      </c>
      <c r="B5" s="19" t="s">
        <v>6</v>
      </c>
      <c r="C5" s="29" t="s">
        <v>69</v>
      </c>
      <c r="D5" s="19" t="s">
        <v>17</v>
      </c>
      <c r="E5" s="19" t="s">
        <v>18</v>
      </c>
      <c r="F5" s="19" t="s">
        <v>19</v>
      </c>
      <c r="G5" s="29" t="s">
        <v>220</v>
      </c>
      <c r="H5" s="29" t="s">
        <v>32</v>
      </c>
      <c r="I5" s="29" t="s">
        <v>21</v>
      </c>
      <c r="J5" s="30" t="s">
        <v>20</v>
      </c>
      <c r="K5" s="28" t="s">
        <v>9</v>
      </c>
      <c r="L5" s="19" t="s">
        <v>10</v>
      </c>
      <c r="M5" s="19" t="s">
        <v>11</v>
      </c>
      <c r="N5" s="19" t="s">
        <v>12</v>
      </c>
      <c r="O5" s="20" t="s">
        <v>13</v>
      </c>
      <c r="P5" s="28" t="s">
        <v>9</v>
      </c>
      <c r="Q5" s="19" t="s">
        <v>10</v>
      </c>
      <c r="R5" s="19" t="s">
        <v>11</v>
      </c>
      <c r="S5" s="19" t="s">
        <v>12</v>
      </c>
      <c r="T5" s="20" t="s">
        <v>13</v>
      </c>
      <c r="U5" s="28" t="s">
        <v>9</v>
      </c>
      <c r="V5" s="19" t="s">
        <v>10</v>
      </c>
      <c r="W5" s="19" t="s">
        <v>11</v>
      </c>
      <c r="X5" s="19" t="s">
        <v>12</v>
      </c>
      <c r="Y5" s="20" t="s">
        <v>13</v>
      </c>
    </row>
    <row r="6" spans="1:25" x14ac:dyDescent="0.2">
      <c r="A6" s="21"/>
      <c r="B6" s="133"/>
      <c r="C6" s="18"/>
      <c r="D6" s="18"/>
      <c r="E6" s="107"/>
      <c r="F6" s="107"/>
      <c r="G6" s="107"/>
      <c r="H6" s="78"/>
      <c r="I6" s="81"/>
      <c r="J6" s="82"/>
      <c r="K6" s="86"/>
      <c r="L6" s="78"/>
      <c r="M6" s="78"/>
      <c r="N6" s="78"/>
      <c r="O6" s="87"/>
      <c r="P6" s="131">
        <f>+($E6*$K6)+((($F6+$G6)*$H6)*K6)</f>
        <v>0</v>
      </c>
      <c r="Q6" s="107">
        <f>+($E6*((1+$I6)^SUM($U6))*L6)+(($F6+$G6)*((1+$J6)^SUM($U6))*L6*$H6)</f>
        <v>0</v>
      </c>
      <c r="R6" s="107">
        <f>+($E6*((1+$I6)^SUM($U6:$V6))*M6)+(($F6+$G6)*((1+$J6)^SUM($U6:$V6))*M6*$H6)</f>
        <v>0</v>
      </c>
      <c r="S6" s="107">
        <f>+($E6*((1+$I6)^SUM($U6:$W6))*N6)+(($F6+$G6)*((1+$J6)^SUM($U6:$W6))*N6*$H6)</f>
        <v>0</v>
      </c>
      <c r="T6" s="107">
        <f>+($E6*((1+$I6)^SUM($U6:$X6))*O6)+(($F6+$G6)*((1+$J6)^SUM($U6:$X6))*O6*$H6)</f>
        <v>0</v>
      </c>
      <c r="U6" s="1">
        <f>IF($K6&gt;0,1,0)</f>
        <v>0</v>
      </c>
      <c r="V6" s="1">
        <f>IF(SUM($K6:L6)&gt;0,1,0)</f>
        <v>0</v>
      </c>
      <c r="W6" s="1">
        <f>IF(SUM($K6:M6)&gt;0,1,0)</f>
        <v>0</v>
      </c>
      <c r="X6" s="1">
        <f>IF(SUM($K6:N6)&gt;0,1,0)</f>
        <v>0</v>
      </c>
      <c r="Y6" s="1">
        <f>IF(SUM($K6:O6)&gt;0,1,0)</f>
        <v>0</v>
      </c>
    </row>
    <row r="7" spans="1:25" x14ac:dyDescent="0.2">
      <c r="A7" s="21"/>
      <c r="B7" s="9"/>
      <c r="C7" s="9"/>
      <c r="D7" s="9"/>
      <c r="E7" s="107"/>
      <c r="F7" s="107"/>
      <c r="G7" s="107"/>
      <c r="H7" s="78"/>
      <c r="I7" s="81"/>
      <c r="J7" s="83"/>
      <c r="K7" s="86"/>
      <c r="L7" s="78"/>
      <c r="M7" s="79"/>
      <c r="N7" s="79"/>
      <c r="O7" s="89"/>
      <c r="P7" s="131">
        <f t="shared" ref="P7:P58" si="0">+($E7*$K7)+((($F7+$G7)*$H7)*K7)</f>
        <v>0</v>
      </c>
      <c r="Q7" s="107">
        <f t="shared" ref="Q7:Q58" si="1">+($E7*((1+$I7)^SUM($U7))*L7)+(($F7+$G7)*((1+$J7)^SUM($U7))*L7*$H7)</f>
        <v>0</v>
      </c>
      <c r="R7" s="107">
        <f t="shared" ref="R7:R58" si="2">+($E7*((1+$I7)^SUM($U7:$V7))*M7)+(($F7+$G7)*((1+$J7)^SUM($U7:$V7))*M7*$H7)</f>
        <v>0</v>
      </c>
      <c r="S7" s="107">
        <f t="shared" ref="S7:S58" si="3">+($E7*((1+$I7)^SUM($U7:$W7))*N7)+(($F7+$G7)*((1+$J7)^SUM($U7:$W7))*N7*$H7)</f>
        <v>0</v>
      </c>
      <c r="T7" s="107">
        <f t="shared" ref="T7:T58" si="4">+($E7*((1+$I7)^SUM($U7:$X7))*O7)+(($F7+$G7)*((1+$J7)^SUM($U7:$X7))*O7*$H7)</f>
        <v>0</v>
      </c>
      <c r="U7" s="1">
        <f t="shared" ref="U7:U58" si="5">IF($K7&gt;0,1,0)</f>
        <v>0</v>
      </c>
      <c r="V7" s="1">
        <f>IF(SUM($K7:L7)&gt;0,1,0)</f>
        <v>0</v>
      </c>
      <c r="W7" s="1">
        <f>IF(SUM($K7:M7)&gt;0,1,0)</f>
        <v>0</v>
      </c>
      <c r="X7" s="1">
        <f>IF(SUM($K7:N7)&gt;0,1,0)</f>
        <v>0</v>
      </c>
      <c r="Y7" s="1">
        <f>IF(SUM($K7:O7)&gt;0,1,0)</f>
        <v>0</v>
      </c>
    </row>
    <row r="8" spans="1:25" x14ac:dyDescent="0.2">
      <c r="A8" s="21"/>
      <c r="B8" s="9"/>
      <c r="C8" s="9"/>
      <c r="D8" s="9"/>
      <c r="E8" s="36"/>
      <c r="F8" s="36"/>
      <c r="G8" s="36"/>
      <c r="H8" s="79"/>
      <c r="I8" s="37"/>
      <c r="J8" s="83"/>
      <c r="K8" s="88"/>
      <c r="L8" s="79"/>
      <c r="M8" s="79"/>
      <c r="N8" s="79"/>
      <c r="O8" s="89"/>
      <c r="P8" s="131">
        <f t="shared" si="0"/>
        <v>0</v>
      </c>
      <c r="Q8" s="107">
        <f t="shared" si="1"/>
        <v>0</v>
      </c>
      <c r="R8" s="107">
        <f t="shared" si="2"/>
        <v>0</v>
      </c>
      <c r="S8" s="107">
        <f t="shared" si="3"/>
        <v>0</v>
      </c>
      <c r="T8" s="107">
        <f t="shared" si="4"/>
        <v>0</v>
      </c>
      <c r="U8" s="1">
        <f t="shared" si="5"/>
        <v>0</v>
      </c>
      <c r="V8" s="1">
        <f>IF(SUM($K8:L8)&gt;0,1,0)</f>
        <v>0</v>
      </c>
      <c r="W8" s="1">
        <f>IF(SUM($K8:M8)&gt;0,1,0)</f>
        <v>0</v>
      </c>
      <c r="X8" s="1">
        <f>IF(SUM($K8:N8)&gt;0,1,0)</f>
        <v>0</v>
      </c>
      <c r="Y8" s="1">
        <f>IF(SUM($K8:O8)&gt;0,1,0)</f>
        <v>0</v>
      </c>
    </row>
    <row r="9" spans="1:25" x14ac:dyDescent="0.2">
      <c r="A9" s="21"/>
      <c r="B9" s="9"/>
      <c r="C9" s="9"/>
      <c r="D9" s="9"/>
      <c r="E9" s="36"/>
      <c r="F9" s="36"/>
      <c r="G9" s="36"/>
      <c r="H9" s="79"/>
      <c r="I9" s="37"/>
      <c r="J9" s="83"/>
      <c r="K9" s="88"/>
      <c r="L9" s="79"/>
      <c r="M9" s="79"/>
      <c r="N9" s="79"/>
      <c r="O9" s="89"/>
      <c r="P9" s="131">
        <f t="shared" si="0"/>
        <v>0</v>
      </c>
      <c r="Q9" s="107">
        <f t="shared" si="1"/>
        <v>0</v>
      </c>
      <c r="R9" s="107">
        <f t="shared" si="2"/>
        <v>0</v>
      </c>
      <c r="S9" s="107">
        <f t="shared" si="3"/>
        <v>0</v>
      </c>
      <c r="T9" s="107">
        <f t="shared" si="4"/>
        <v>0</v>
      </c>
      <c r="U9" s="1">
        <f t="shared" si="5"/>
        <v>0</v>
      </c>
      <c r="V9" s="1">
        <f>IF(SUM($K9:L9)&gt;0,1,0)</f>
        <v>0</v>
      </c>
      <c r="W9" s="1">
        <f>IF(SUM($K9:M9)&gt;0,1,0)</f>
        <v>0</v>
      </c>
      <c r="X9" s="1">
        <f>IF(SUM($K9:N9)&gt;0,1,0)</f>
        <v>0</v>
      </c>
      <c r="Y9" s="1">
        <f>IF(SUM($K9:O9)&gt;0,1,0)</f>
        <v>0</v>
      </c>
    </row>
    <row r="10" spans="1:25" x14ac:dyDescent="0.2">
      <c r="A10" s="21"/>
      <c r="B10" s="9"/>
      <c r="C10" s="9"/>
      <c r="D10" s="9"/>
      <c r="E10" s="36"/>
      <c r="F10" s="36"/>
      <c r="G10" s="36"/>
      <c r="H10" s="79"/>
      <c r="I10" s="37"/>
      <c r="J10" s="83"/>
      <c r="K10" s="88"/>
      <c r="L10" s="79"/>
      <c r="M10" s="79"/>
      <c r="N10" s="79"/>
      <c r="O10" s="89"/>
      <c r="P10" s="131">
        <f t="shared" si="0"/>
        <v>0</v>
      </c>
      <c r="Q10" s="107">
        <f t="shared" si="1"/>
        <v>0</v>
      </c>
      <c r="R10" s="107">
        <f t="shared" si="2"/>
        <v>0</v>
      </c>
      <c r="S10" s="107">
        <f t="shared" si="3"/>
        <v>0</v>
      </c>
      <c r="T10" s="107">
        <f t="shared" si="4"/>
        <v>0</v>
      </c>
      <c r="U10" s="1">
        <f t="shared" si="5"/>
        <v>0</v>
      </c>
      <c r="V10" s="1">
        <f>IF(SUM($K10:L10)&gt;0,1,0)</f>
        <v>0</v>
      </c>
      <c r="W10" s="1">
        <f>IF(SUM($K10:M10)&gt;0,1,0)</f>
        <v>0</v>
      </c>
      <c r="X10" s="1">
        <f>IF(SUM($K10:N10)&gt;0,1,0)</f>
        <v>0</v>
      </c>
      <c r="Y10" s="1">
        <f>IF(SUM($K10:O10)&gt;0,1,0)</f>
        <v>0</v>
      </c>
    </row>
    <row r="11" spans="1:25" x14ac:dyDescent="0.2">
      <c r="A11" s="21"/>
      <c r="B11" s="9"/>
      <c r="C11" s="9"/>
      <c r="D11" s="9"/>
      <c r="E11" s="36"/>
      <c r="F11" s="36"/>
      <c r="G11" s="36"/>
      <c r="H11" s="79"/>
      <c r="I11" s="37"/>
      <c r="J11" s="83"/>
      <c r="K11" s="88"/>
      <c r="L11" s="79"/>
      <c r="M11" s="79"/>
      <c r="N11" s="79"/>
      <c r="O11" s="89"/>
      <c r="P11" s="131">
        <f t="shared" si="0"/>
        <v>0</v>
      </c>
      <c r="Q11" s="107">
        <f t="shared" si="1"/>
        <v>0</v>
      </c>
      <c r="R11" s="107">
        <f t="shared" si="2"/>
        <v>0</v>
      </c>
      <c r="S11" s="107">
        <f t="shared" si="3"/>
        <v>0</v>
      </c>
      <c r="T11" s="107">
        <f t="shared" si="4"/>
        <v>0</v>
      </c>
      <c r="U11" s="1">
        <f t="shared" si="5"/>
        <v>0</v>
      </c>
      <c r="V11" s="1">
        <f>IF(SUM($K11:L11)&gt;0,1,0)</f>
        <v>0</v>
      </c>
      <c r="W11" s="1">
        <f>IF(SUM($K11:M11)&gt;0,1,0)</f>
        <v>0</v>
      </c>
      <c r="X11" s="1">
        <f>IF(SUM($K11:N11)&gt;0,1,0)</f>
        <v>0</v>
      </c>
      <c r="Y11" s="1">
        <f>IF(SUM($K11:O11)&gt;0,1,0)</f>
        <v>0</v>
      </c>
    </row>
    <row r="12" spans="1:25" x14ac:dyDescent="0.2">
      <c r="A12" s="21"/>
      <c r="B12" s="9"/>
      <c r="C12" s="9"/>
      <c r="D12" s="9"/>
      <c r="E12" s="36"/>
      <c r="F12" s="36"/>
      <c r="G12" s="36"/>
      <c r="H12" s="79"/>
      <c r="I12" s="37"/>
      <c r="J12" s="83"/>
      <c r="K12" s="88"/>
      <c r="L12" s="79"/>
      <c r="M12" s="79"/>
      <c r="N12" s="79"/>
      <c r="O12" s="89"/>
      <c r="P12" s="131">
        <f t="shared" si="0"/>
        <v>0</v>
      </c>
      <c r="Q12" s="107">
        <f t="shared" si="1"/>
        <v>0</v>
      </c>
      <c r="R12" s="107">
        <f t="shared" si="2"/>
        <v>0</v>
      </c>
      <c r="S12" s="107">
        <f t="shared" si="3"/>
        <v>0</v>
      </c>
      <c r="T12" s="107">
        <f t="shared" si="4"/>
        <v>0</v>
      </c>
      <c r="U12" s="1">
        <f t="shared" si="5"/>
        <v>0</v>
      </c>
      <c r="V12" s="1">
        <f>IF(SUM($K12:L12)&gt;0,1,0)</f>
        <v>0</v>
      </c>
      <c r="W12" s="1">
        <f>IF(SUM($K12:M12)&gt;0,1,0)</f>
        <v>0</v>
      </c>
      <c r="X12" s="1">
        <f>IF(SUM($K12:N12)&gt;0,1,0)</f>
        <v>0</v>
      </c>
      <c r="Y12" s="1">
        <f>IF(SUM($K12:O12)&gt;0,1,0)</f>
        <v>0</v>
      </c>
    </row>
    <row r="13" spans="1:25" x14ac:dyDescent="0.2">
      <c r="A13" s="21"/>
      <c r="B13" s="9"/>
      <c r="C13" s="9"/>
      <c r="D13" s="9"/>
      <c r="E13" s="36"/>
      <c r="F13" s="36"/>
      <c r="G13" s="36"/>
      <c r="H13" s="79"/>
      <c r="I13" s="37"/>
      <c r="J13" s="83"/>
      <c r="K13" s="88"/>
      <c r="L13" s="79"/>
      <c r="M13" s="79"/>
      <c r="N13" s="79"/>
      <c r="O13" s="89"/>
      <c r="P13" s="131">
        <f t="shared" si="0"/>
        <v>0</v>
      </c>
      <c r="Q13" s="107">
        <f t="shared" si="1"/>
        <v>0</v>
      </c>
      <c r="R13" s="107">
        <f t="shared" si="2"/>
        <v>0</v>
      </c>
      <c r="S13" s="107">
        <f t="shared" si="3"/>
        <v>0</v>
      </c>
      <c r="T13" s="107">
        <f t="shared" si="4"/>
        <v>0</v>
      </c>
      <c r="U13" s="1">
        <f t="shared" si="5"/>
        <v>0</v>
      </c>
      <c r="V13" s="1">
        <f>IF(SUM($K13:L13)&gt;0,1,0)</f>
        <v>0</v>
      </c>
      <c r="W13" s="1">
        <f>IF(SUM($K13:M13)&gt;0,1,0)</f>
        <v>0</v>
      </c>
      <c r="X13" s="1">
        <f>IF(SUM($K13:N13)&gt;0,1,0)</f>
        <v>0</v>
      </c>
      <c r="Y13" s="1">
        <f>IF(SUM($K13:O13)&gt;0,1,0)</f>
        <v>0</v>
      </c>
    </row>
    <row r="14" spans="1:25" x14ac:dyDescent="0.2">
      <c r="A14" s="21"/>
      <c r="B14" s="9"/>
      <c r="C14" s="9"/>
      <c r="D14" s="9"/>
      <c r="E14" s="36"/>
      <c r="F14" s="36"/>
      <c r="G14" s="36"/>
      <c r="H14" s="79"/>
      <c r="I14" s="37"/>
      <c r="J14" s="83"/>
      <c r="K14" s="88"/>
      <c r="L14" s="79"/>
      <c r="M14" s="79"/>
      <c r="N14" s="79"/>
      <c r="O14" s="89"/>
      <c r="P14" s="131">
        <f t="shared" si="0"/>
        <v>0</v>
      </c>
      <c r="Q14" s="107">
        <f t="shared" si="1"/>
        <v>0</v>
      </c>
      <c r="R14" s="107">
        <f t="shared" si="2"/>
        <v>0</v>
      </c>
      <c r="S14" s="107">
        <f t="shared" si="3"/>
        <v>0</v>
      </c>
      <c r="T14" s="107">
        <f t="shared" si="4"/>
        <v>0</v>
      </c>
      <c r="U14" s="1">
        <f t="shared" si="5"/>
        <v>0</v>
      </c>
      <c r="V14" s="1">
        <f>IF(SUM($K14:L14)&gt;0,1,0)</f>
        <v>0</v>
      </c>
      <c r="W14" s="1">
        <f>IF(SUM($K14:M14)&gt;0,1,0)</f>
        <v>0</v>
      </c>
      <c r="X14" s="1">
        <f>IF(SUM($K14:N14)&gt;0,1,0)</f>
        <v>0</v>
      </c>
      <c r="Y14" s="1">
        <f>IF(SUM($K14:O14)&gt;0,1,0)</f>
        <v>0</v>
      </c>
    </row>
    <row r="15" spans="1:25" x14ac:dyDescent="0.2">
      <c r="A15" s="21"/>
      <c r="B15" s="9"/>
      <c r="C15" s="9"/>
      <c r="D15" s="9"/>
      <c r="E15" s="36"/>
      <c r="F15" s="36"/>
      <c r="G15" s="36"/>
      <c r="H15" s="79"/>
      <c r="I15" s="37"/>
      <c r="J15" s="83"/>
      <c r="K15" s="88"/>
      <c r="L15" s="79"/>
      <c r="M15" s="79"/>
      <c r="N15" s="79"/>
      <c r="O15" s="89"/>
      <c r="P15" s="131">
        <f t="shared" si="0"/>
        <v>0</v>
      </c>
      <c r="Q15" s="107">
        <f t="shared" si="1"/>
        <v>0</v>
      </c>
      <c r="R15" s="107">
        <f t="shared" si="2"/>
        <v>0</v>
      </c>
      <c r="S15" s="107">
        <f t="shared" si="3"/>
        <v>0</v>
      </c>
      <c r="T15" s="107">
        <f t="shared" si="4"/>
        <v>0</v>
      </c>
      <c r="U15" s="1">
        <f t="shared" si="5"/>
        <v>0</v>
      </c>
      <c r="V15" s="1">
        <f>IF(SUM($K15:L15)&gt;0,1,0)</f>
        <v>0</v>
      </c>
      <c r="W15" s="1">
        <f>IF(SUM($K15:M15)&gt;0,1,0)</f>
        <v>0</v>
      </c>
      <c r="X15" s="1">
        <f>IF(SUM($K15:N15)&gt;0,1,0)</f>
        <v>0</v>
      </c>
      <c r="Y15" s="1">
        <f>IF(SUM($K15:O15)&gt;0,1,0)</f>
        <v>0</v>
      </c>
    </row>
    <row r="16" spans="1:25" x14ac:dyDescent="0.2">
      <c r="A16" s="21"/>
      <c r="B16" s="9"/>
      <c r="C16" s="9"/>
      <c r="D16" s="9"/>
      <c r="E16" s="36"/>
      <c r="F16" s="36"/>
      <c r="G16" s="36"/>
      <c r="H16" s="79"/>
      <c r="I16" s="37"/>
      <c r="J16" s="83"/>
      <c r="K16" s="88"/>
      <c r="L16" s="79"/>
      <c r="M16" s="79"/>
      <c r="N16" s="79"/>
      <c r="O16" s="89"/>
      <c r="P16" s="131">
        <f t="shared" si="0"/>
        <v>0</v>
      </c>
      <c r="Q16" s="107">
        <f t="shared" si="1"/>
        <v>0</v>
      </c>
      <c r="R16" s="107">
        <f t="shared" si="2"/>
        <v>0</v>
      </c>
      <c r="S16" s="107">
        <f t="shared" si="3"/>
        <v>0</v>
      </c>
      <c r="T16" s="107">
        <f t="shared" si="4"/>
        <v>0</v>
      </c>
      <c r="U16" s="1">
        <f t="shared" si="5"/>
        <v>0</v>
      </c>
      <c r="V16" s="1">
        <f>IF(SUM($K16:L16)&gt;0,1,0)</f>
        <v>0</v>
      </c>
      <c r="W16" s="1">
        <f>IF(SUM($K16:M16)&gt;0,1,0)</f>
        <v>0</v>
      </c>
      <c r="X16" s="1">
        <f>IF(SUM($K16:N16)&gt;0,1,0)</f>
        <v>0</v>
      </c>
      <c r="Y16" s="1">
        <f>IF(SUM($K16:O16)&gt;0,1,0)</f>
        <v>0</v>
      </c>
    </row>
    <row r="17" spans="1:25" x14ac:dyDescent="0.2">
      <c r="A17" s="21"/>
      <c r="B17" s="9"/>
      <c r="C17" s="9"/>
      <c r="D17" s="9"/>
      <c r="E17" s="36"/>
      <c r="F17" s="36"/>
      <c r="G17" s="36"/>
      <c r="H17" s="79"/>
      <c r="I17" s="37"/>
      <c r="J17" s="83"/>
      <c r="K17" s="88"/>
      <c r="L17" s="79"/>
      <c r="M17" s="79"/>
      <c r="N17" s="79"/>
      <c r="O17" s="89"/>
      <c r="P17" s="131">
        <f t="shared" si="0"/>
        <v>0</v>
      </c>
      <c r="Q17" s="107">
        <f t="shared" si="1"/>
        <v>0</v>
      </c>
      <c r="R17" s="107">
        <f t="shared" si="2"/>
        <v>0</v>
      </c>
      <c r="S17" s="107">
        <f t="shared" si="3"/>
        <v>0</v>
      </c>
      <c r="T17" s="107">
        <f t="shared" si="4"/>
        <v>0</v>
      </c>
      <c r="U17" s="1">
        <f t="shared" si="5"/>
        <v>0</v>
      </c>
      <c r="V17" s="1">
        <f>IF(SUM($K17:L17)&gt;0,1,0)</f>
        <v>0</v>
      </c>
      <c r="W17" s="1">
        <f>IF(SUM($K17:M17)&gt;0,1,0)</f>
        <v>0</v>
      </c>
      <c r="X17" s="1">
        <f>IF(SUM($K17:N17)&gt;0,1,0)</f>
        <v>0</v>
      </c>
      <c r="Y17" s="1">
        <f>IF(SUM($K17:O17)&gt;0,1,0)</f>
        <v>0</v>
      </c>
    </row>
    <row r="18" spans="1:25" x14ac:dyDescent="0.2">
      <c r="A18" s="21"/>
      <c r="B18" s="9"/>
      <c r="C18" s="9"/>
      <c r="D18" s="9"/>
      <c r="E18" s="36"/>
      <c r="F18" s="36"/>
      <c r="G18" s="36"/>
      <c r="H18" s="79"/>
      <c r="I18" s="37"/>
      <c r="J18" s="83"/>
      <c r="K18" s="88"/>
      <c r="L18" s="79"/>
      <c r="M18" s="79"/>
      <c r="N18" s="79"/>
      <c r="O18" s="89"/>
      <c r="P18" s="131">
        <f t="shared" si="0"/>
        <v>0</v>
      </c>
      <c r="Q18" s="107">
        <f t="shared" si="1"/>
        <v>0</v>
      </c>
      <c r="R18" s="107">
        <f t="shared" si="2"/>
        <v>0</v>
      </c>
      <c r="S18" s="107">
        <f t="shared" si="3"/>
        <v>0</v>
      </c>
      <c r="T18" s="107">
        <f t="shared" si="4"/>
        <v>0</v>
      </c>
      <c r="U18" s="1">
        <f t="shared" si="5"/>
        <v>0</v>
      </c>
      <c r="V18" s="1">
        <f>IF(SUM($K18:L18)&gt;0,1,0)</f>
        <v>0</v>
      </c>
      <c r="W18" s="1">
        <f>IF(SUM($K18:M18)&gt;0,1,0)</f>
        <v>0</v>
      </c>
      <c r="X18" s="1">
        <f>IF(SUM($K18:N18)&gt;0,1,0)</f>
        <v>0</v>
      </c>
      <c r="Y18" s="1">
        <f>IF(SUM($K18:O18)&gt;0,1,0)</f>
        <v>0</v>
      </c>
    </row>
    <row r="19" spans="1:25" x14ac:dyDescent="0.2">
      <c r="A19" s="21"/>
      <c r="B19" s="9"/>
      <c r="C19" s="9"/>
      <c r="D19" s="9"/>
      <c r="E19" s="36"/>
      <c r="F19" s="36"/>
      <c r="G19" s="36"/>
      <c r="H19" s="79"/>
      <c r="I19" s="37"/>
      <c r="J19" s="83"/>
      <c r="K19" s="88"/>
      <c r="L19" s="79"/>
      <c r="M19" s="79"/>
      <c r="N19" s="79"/>
      <c r="O19" s="89"/>
      <c r="P19" s="131">
        <f t="shared" si="0"/>
        <v>0</v>
      </c>
      <c r="Q19" s="107">
        <f t="shared" si="1"/>
        <v>0</v>
      </c>
      <c r="R19" s="107">
        <f t="shared" si="2"/>
        <v>0</v>
      </c>
      <c r="S19" s="107">
        <f t="shared" si="3"/>
        <v>0</v>
      </c>
      <c r="T19" s="107">
        <f t="shared" si="4"/>
        <v>0</v>
      </c>
      <c r="U19" s="1">
        <f t="shared" si="5"/>
        <v>0</v>
      </c>
      <c r="V19" s="1">
        <f>IF(SUM($K19:L19)&gt;0,1,0)</f>
        <v>0</v>
      </c>
      <c r="W19" s="1">
        <f>IF(SUM($K19:M19)&gt;0,1,0)</f>
        <v>0</v>
      </c>
      <c r="X19" s="1">
        <f>IF(SUM($K19:N19)&gt;0,1,0)</f>
        <v>0</v>
      </c>
      <c r="Y19" s="1">
        <f>IF(SUM($K19:O19)&gt;0,1,0)</f>
        <v>0</v>
      </c>
    </row>
    <row r="20" spans="1:25" x14ac:dyDescent="0.2">
      <c r="A20" s="21"/>
      <c r="B20" s="9"/>
      <c r="C20" s="9"/>
      <c r="D20" s="9"/>
      <c r="E20" s="36"/>
      <c r="F20" s="36"/>
      <c r="G20" s="36"/>
      <c r="H20" s="79"/>
      <c r="I20" s="37"/>
      <c r="J20" s="83"/>
      <c r="K20" s="88"/>
      <c r="L20" s="79"/>
      <c r="M20" s="79"/>
      <c r="N20" s="79"/>
      <c r="O20" s="89"/>
      <c r="P20" s="131">
        <f t="shared" si="0"/>
        <v>0</v>
      </c>
      <c r="Q20" s="107">
        <f t="shared" si="1"/>
        <v>0</v>
      </c>
      <c r="R20" s="107">
        <f t="shared" si="2"/>
        <v>0</v>
      </c>
      <c r="S20" s="107">
        <f t="shared" si="3"/>
        <v>0</v>
      </c>
      <c r="T20" s="107">
        <f t="shared" si="4"/>
        <v>0</v>
      </c>
      <c r="U20" s="1">
        <f t="shared" si="5"/>
        <v>0</v>
      </c>
      <c r="V20" s="1">
        <f>IF(SUM($K20:L20)&gt;0,1,0)</f>
        <v>0</v>
      </c>
      <c r="W20" s="1">
        <f>IF(SUM($K20:M20)&gt;0,1,0)</f>
        <v>0</v>
      </c>
      <c r="X20" s="1">
        <f>IF(SUM($K20:N20)&gt;0,1,0)</f>
        <v>0</v>
      </c>
      <c r="Y20" s="1">
        <f>IF(SUM($K20:O20)&gt;0,1,0)</f>
        <v>0</v>
      </c>
    </row>
    <row r="21" spans="1:25" x14ac:dyDescent="0.2">
      <c r="A21" s="21"/>
      <c r="B21" s="9"/>
      <c r="C21" s="9"/>
      <c r="D21" s="9"/>
      <c r="E21" s="36"/>
      <c r="F21" s="36"/>
      <c r="G21" s="36"/>
      <c r="H21" s="79"/>
      <c r="I21" s="37"/>
      <c r="J21" s="83"/>
      <c r="K21" s="88"/>
      <c r="L21" s="79"/>
      <c r="M21" s="79"/>
      <c r="N21" s="79"/>
      <c r="O21" s="89"/>
      <c r="P21" s="131">
        <f t="shared" si="0"/>
        <v>0</v>
      </c>
      <c r="Q21" s="107">
        <f t="shared" si="1"/>
        <v>0</v>
      </c>
      <c r="R21" s="107">
        <f t="shared" si="2"/>
        <v>0</v>
      </c>
      <c r="S21" s="107">
        <f t="shared" si="3"/>
        <v>0</v>
      </c>
      <c r="T21" s="107">
        <f t="shared" si="4"/>
        <v>0</v>
      </c>
      <c r="U21" s="1">
        <f t="shared" si="5"/>
        <v>0</v>
      </c>
      <c r="V21" s="1">
        <f>IF(SUM($K21:L21)&gt;0,1,0)</f>
        <v>0</v>
      </c>
      <c r="W21" s="1">
        <f>IF(SUM($K21:M21)&gt;0,1,0)</f>
        <v>0</v>
      </c>
      <c r="X21" s="1">
        <f>IF(SUM($K21:N21)&gt;0,1,0)</f>
        <v>0</v>
      </c>
      <c r="Y21" s="1">
        <f>IF(SUM($K21:O21)&gt;0,1,0)</f>
        <v>0</v>
      </c>
    </row>
    <row r="22" spans="1:25" x14ac:dyDescent="0.2">
      <c r="A22" s="21"/>
      <c r="B22" s="9"/>
      <c r="C22" s="9"/>
      <c r="D22" s="9"/>
      <c r="E22" s="36"/>
      <c r="F22" s="36"/>
      <c r="G22" s="36"/>
      <c r="H22" s="79"/>
      <c r="I22" s="37"/>
      <c r="J22" s="83"/>
      <c r="K22" s="88"/>
      <c r="L22" s="79"/>
      <c r="M22" s="79"/>
      <c r="N22" s="79"/>
      <c r="O22" s="89"/>
      <c r="P22" s="131">
        <f t="shared" si="0"/>
        <v>0</v>
      </c>
      <c r="Q22" s="107">
        <f t="shared" si="1"/>
        <v>0</v>
      </c>
      <c r="R22" s="107">
        <f t="shared" si="2"/>
        <v>0</v>
      </c>
      <c r="S22" s="107">
        <f t="shared" si="3"/>
        <v>0</v>
      </c>
      <c r="T22" s="107">
        <f t="shared" si="4"/>
        <v>0</v>
      </c>
      <c r="U22" s="1">
        <f t="shared" si="5"/>
        <v>0</v>
      </c>
      <c r="V22" s="1">
        <f>IF(SUM($K22:L22)&gt;0,1,0)</f>
        <v>0</v>
      </c>
      <c r="W22" s="1">
        <f>IF(SUM($K22:M22)&gt;0,1,0)</f>
        <v>0</v>
      </c>
      <c r="X22" s="1">
        <f>IF(SUM($K22:N22)&gt;0,1,0)</f>
        <v>0</v>
      </c>
      <c r="Y22" s="1">
        <f>IF(SUM($K22:O22)&gt;0,1,0)</f>
        <v>0</v>
      </c>
    </row>
    <row r="23" spans="1:25" x14ac:dyDescent="0.2">
      <c r="A23" s="21"/>
      <c r="B23" s="9"/>
      <c r="C23" s="9"/>
      <c r="D23" s="9"/>
      <c r="E23" s="36"/>
      <c r="F23" s="36"/>
      <c r="G23" s="36"/>
      <c r="H23" s="79"/>
      <c r="I23" s="37"/>
      <c r="J23" s="83"/>
      <c r="K23" s="88"/>
      <c r="L23" s="79"/>
      <c r="M23" s="79"/>
      <c r="N23" s="79"/>
      <c r="O23" s="89"/>
      <c r="P23" s="131">
        <f t="shared" si="0"/>
        <v>0</v>
      </c>
      <c r="Q23" s="107">
        <f t="shared" si="1"/>
        <v>0</v>
      </c>
      <c r="R23" s="107">
        <f t="shared" si="2"/>
        <v>0</v>
      </c>
      <c r="S23" s="107">
        <f t="shared" si="3"/>
        <v>0</v>
      </c>
      <c r="T23" s="107">
        <f t="shared" si="4"/>
        <v>0</v>
      </c>
      <c r="U23" s="1">
        <f t="shared" si="5"/>
        <v>0</v>
      </c>
      <c r="V23" s="1">
        <f>IF(SUM($K23:L23)&gt;0,1,0)</f>
        <v>0</v>
      </c>
      <c r="W23" s="1">
        <f>IF(SUM($K23:M23)&gt;0,1,0)</f>
        <v>0</v>
      </c>
      <c r="X23" s="1">
        <f>IF(SUM($K23:N23)&gt;0,1,0)</f>
        <v>0</v>
      </c>
      <c r="Y23" s="1">
        <f>IF(SUM($K23:O23)&gt;0,1,0)</f>
        <v>0</v>
      </c>
    </row>
    <row r="24" spans="1:25" x14ac:dyDescent="0.2">
      <c r="A24" s="21"/>
      <c r="B24" s="9"/>
      <c r="C24" s="9"/>
      <c r="D24" s="9"/>
      <c r="E24" s="36"/>
      <c r="F24" s="36"/>
      <c r="G24" s="36"/>
      <c r="H24" s="79"/>
      <c r="I24" s="37"/>
      <c r="J24" s="83"/>
      <c r="K24" s="88"/>
      <c r="L24" s="79"/>
      <c r="M24" s="79"/>
      <c r="N24" s="79"/>
      <c r="O24" s="89"/>
      <c r="P24" s="131">
        <f t="shared" si="0"/>
        <v>0</v>
      </c>
      <c r="Q24" s="107">
        <f t="shared" si="1"/>
        <v>0</v>
      </c>
      <c r="R24" s="107">
        <f t="shared" si="2"/>
        <v>0</v>
      </c>
      <c r="S24" s="107">
        <f t="shared" si="3"/>
        <v>0</v>
      </c>
      <c r="T24" s="107">
        <f t="shared" si="4"/>
        <v>0</v>
      </c>
      <c r="U24" s="1">
        <f t="shared" si="5"/>
        <v>0</v>
      </c>
      <c r="V24" s="1">
        <f>IF(SUM($K24:L24)&gt;0,1,0)</f>
        <v>0</v>
      </c>
      <c r="W24" s="1">
        <f>IF(SUM($K24:M24)&gt;0,1,0)</f>
        <v>0</v>
      </c>
      <c r="X24" s="1">
        <f>IF(SUM($K24:N24)&gt;0,1,0)</f>
        <v>0</v>
      </c>
      <c r="Y24" s="1">
        <f>IF(SUM($K24:O24)&gt;0,1,0)</f>
        <v>0</v>
      </c>
    </row>
    <row r="25" spans="1:25" x14ac:dyDescent="0.2">
      <c r="A25" s="21"/>
      <c r="B25" s="9"/>
      <c r="C25" s="9"/>
      <c r="D25" s="9"/>
      <c r="E25" s="36"/>
      <c r="F25" s="36"/>
      <c r="G25" s="36"/>
      <c r="H25" s="79"/>
      <c r="I25" s="37"/>
      <c r="J25" s="83"/>
      <c r="K25" s="88"/>
      <c r="L25" s="79"/>
      <c r="M25" s="79"/>
      <c r="N25" s="79"/>
      <c r="O25" s="89"/>
      <c r="P25" s="131">
        <f t="shared" si="0"/>
        <v>0</v>
      </c>
      <c r="Q25" s="107">
        <f t="shared" si="1"/>
        <v>0</v>
      </c>
      <c r="R25" s="107">
        <f t="shared" si="2"/>
        <v>0</v>
      </c>
      <c r="S25" s="107">
        <f t="shared" si="3"/>
        <v>0</v>
      </c>
      <c r="T25" s="107">
        <f t="shared" si="4"/>
        <v>0</v>
      </c>
      <c r="U25" s="1">
        <f t="shared" si="5"/>
        <v>0</v>
      </c>
      <c r="V25" s="1">
        <f>IF(SUM($K25:L25)&gt;0,1,0)</f>
        <v>0</v>
      </c>
      <c r="W25" s="1">
        <f>IF(SUM($K25:M25)&gt;0,1,0)</f>
        <v>0</v>
      </c>
      <c r="X25" s="1">
        <f>IF(SUM($K25:N25)&gt;0,1,0)</f>
        <v>0</v>
      </c>
      <c r="Y25" s="1">
        <f>IF(SUM($K25:O25)&gt;0,1,0)</f>
        <v>0</v>
      </c>
    </row>
    <row r="26" spans="1:25" x14ac:dyDescent="0.2">
      <c r="A26" s="21"/>
      <c r="B26" s="9"/>
      <c r="C26" s="9"/>
      <c r="D26" s="9"/>
      <c r="E26" s="36"/>
      <c r="F26" s="36"/>
      <c r="G26" s="36"/>
      <c r="H26" s="79"/>
      <c r="I26" s="37"/>
      <c r="J26" s="83"/>
      <c r="K26" s="88"/>
      <c r="L26" s="79"/>
      <c r="M26" s="79"/>
      <c r="N26" s="79"/>
      <c r="O26" s="89"/>
      <c r="P26" s="131">
        <f t="shared" si="0"/>
        <v>0</v>
      </c>
      <c r="Q26" s="107">
        <f t="shared" si="1"/>
        <v>0</v>
      </c>
      <c r="R26" s="107">
        <f t="shared" si="2"/>
        <v>0</v>
      </c>
      <c r="S26" s="107">
        <f t="shared" si="3"/>
        <v>0</v>
      </c>
      <c r="T26" s="107">
        <f t="shared" si="4"/>
        <v>0</v>
      </c>
      <c r="U26" s="1">
        <f t="shared" si="5"/>
        <v>0</v>
      </c>
      <c r="V26" s="1">
        <f>IF(SUM($K26:L26)&gt;0,1,0)</f>
        <v>0</v>
      </c>
      <c r="W26" s="1">
        <f>IF(SUM($K26:M26)&gt;0,1,0)</f>
        <v>0</v>
      </c>
      <c r="X26" s="1">
        <f>IF(SUM($K26:N26)&gt;0,1,0)</f>
        <v>0</v>
      </c>
      <c r="Y26" s="1">
        <f>IF(SUM($K26:O26)&gt;0,1,0)</f>
        <v>0</v>
      </c>
    </row>
    <row r="27" spans="1:25" x14ac:dyDescent="0.2">
      <c r="A27" s="21"/>
      <c r="B27" s="9"/>
      <c r="C27" s="9"/>
      <c r="D27" s="9"/>
      <c r="E27" s="36"/>
      <c r="F27" s="36"/>
      <c r="G27" s="36"/>
      <c r="H27" s="79"/>
      <c r="I27" s="37"/>
      <c r="J27" s="83"/>
      <c r="K27" s="88"/>
      <c r="L27" s="79"/>
      <c r="M27" s="79"/>
      <c r="N27" s="79"/>
      <c r="O27" s="89"/>
      <c r="P27" s="131">
        <f t="shared" si="0"/>
        <v>0</v>
      </c>
      <c r="Q27" s="107">
        <f t="shared" si="1"/>
        <v>0</v>
      </c>
      <c r="R27" s="107">
        <f t="shared" si="2"/>
        <v>0</v>
      </c>
      <c r="S27" s="107">
        <f t="shared" si="3"/>
        <v>0</v>
      </c>
      <c r="T27" s="107">
        <f t="shared" si="4"/>
        <v>0</v>
      </c>
      <c r="U27" s="1">
        <f t="shared" si="5"/>
        <v>0</v>
      </c>
      <c r="V27" s="1">
        <f>IF(SUM($K27:L27)&gt;0,1,0)</f>
        <v>0</v>
      </c>
      <c r="W27" s="1">
        <f>IF(SUM($K27:M27)&gt;0,1,0)</f>
        <v>0</v>
      </c>
      <c r="X27" s="1">
        <f>IF(SUM($K27:N27)&gt;0,1,0)</f>
        <v>0</v>
      </c>
      <c r="Y27" s="1">
        <f>IF(SUM($K27:O27)&gt;0,1,0)</f>
        <v>0</v>
      </c>
    </row>
    <row r="28" spans="1:25" x14ac:dyDescent="0.2">
      <c r="A28" s="21"/>
      <c r="B28" s="9"/>
      <c r="C28" s="9"/>
      <c r="D28" s="9"/>
      <c r="E28" s="36"/>
      <c r="F28" s="36"/>
      <c r="G28" s="36"/>
      <c r="H28" s="79"/>
      <c r="I28" s="37"/>
      <c r="J28" s="83"/>
      <c r="K28" s="88"/>
      <c r="L28" s="79"/>
      <c r="M28" s="79"/>
      <c r="N28" s="79"/>
      <c r="O28" s="89"/>
      <c r="P28" s="131">
        <f t="shared" si="0"/>
        <v>0</v>
      </c>
      <c r="Q28" s="107">
        <f t="shared" si="1"/>
        <v>0</v>
      </c>
      <c r="R28" s="107">
        <f t="shared" si="2"/>
        <v>0</v>
      </c>
      <c r="S28" s="107">
        <f t="shared" si="3"/>
        <v>0</v>
      </c>
      <c r="T28" s="107">
        <f t="shared" si="4"/>
        <v>0</v>
      </c>
      <c r="U28" s="1">
        <f t="shared" si="5"/>
        <v>0</v>
      </c>
      <c r="V28" s="1">
        <f>IF(SUM($K28:L28)&gt;0,1,0)</f>
        <v>0</v>
      </c>
      <c r="W28" s="1">
        <f>IF(SUM($K28:M28)&gt;0,1,0)</f>
        <v>0</v>
      </c>
      <c r="X28" s="1">
        <f>IF(SUM($K28:N28)&gt;0,1,0)</f>
        <v>0</v>
      </c>
      <c r="Y28" s="1">
        <f>IF(SUM($K28:O28)&gt;0,1,0)</f>
        <v>0</v>
      </c>
    </row>
    <row r="29" spans="1:25" x14ac:dyDescent="0.2">
      <c r="A29" s="21"/>
      <c r="B29" s="9"/>
      <c r="C29" s="9"/>
      <c r="D29" s="9"/>
      <c r="E29" s="36"/>
      <c r="F29" s="36"/>
      <c r="G29" s="36"/>
      <c r="H29" s="79"/>
      <c r="I29" s="37"/>
      <c r="J29" s="83"/>
      <c r="K29" s="88"/>
      <c r="L29" s="79"/>
      <c r="M29" s="79"/>
      <c r="N29" s="79"/>
      <c r="O29" s="89"/>
      <c r="P29" s="131">
        <f t="shared" si="0"/>
        <v>0</v>
      </c>
      <c r="Q29" s="107">
        <f t="shared" si="1"/>
        <v>0</v>
      </c>
      <c r="R29" s="107">
        <f t="shared" si="2"/>
        <v>0</v>
      </c>
      <c r="S29" s="107">
        <f t="shared" si="3"/>
        <v>0</v>
      </c>
      <c r="T29" s="107">
        <f t="shared" si="4"/>
        <v>0</v>
      </c>
      <c r="U29" s="1">
        <f t="shared" si="5"/>
        <v>0</v>
      </c>
      <c r="V29" s="1">
        <f>IF(SUM($K29:L29)&gt;0,1,0)</f>
        <v>0</v>
      </c>
      <c r="W29" s="1">
        <f>IF(SUM($K29:M29)&gt;0,1,0)</f>
        <v>0</v>
      </c>
      <c r="X29" s="1">
        <f>IF(SUM($K29:N29)&gt;0,1,0)</f>
        <v>0</v>
      </c>
      <c r="Y29" s="1">
        <f>IF(SUM($K29:O29)&gt;0,1,0)</f>
        <v>0</v>
      </c>
    </row>
    <row r="30" spans="1:25" x14ac:dyDescent="0.2">
      <c r="A30" s="21"/>
      <c r="B30" s="9"/>
      <c r="C30" s="9"/>
      <c r="D30" s="9"/>
      <c r="E30" s="36"/>
      <c r="F30" s="36"/>
      <c r="G30" s="36"/>
      <c r="H30" s="79"/>
      <c r="I30" s="37"/>
      <c r="J30" s="83"/>
      <c r="K30" s="88"/>
      <c r="L30" s="79"/>
      <c r="M30" s="79"/>
      <c r="N30" s="79"/>
      <c r="O30" s="89"/>
      <c r="P30" s="131">
        <f t="shared" si="0"/>
        <v>0</v>
      </c>
      <c r="Q30" s="107">
        <f t="shared" si="1"/>
        <v>0</v>
      </c>
      <c r="R30" s="107">
        <f t="shared" si="2"/>
        <v>0</v>
      </c>
      <c r="S30" s="107">
        <f t="shared" si="3"/>
        <v>0</v>
      </c>
      <c r="T30" s="107">
        <f t="shared" si="4"/>
        <v>0</v>
      </c>
      <c r="U30" s="1">
        <f t="shared" si="5"/>
        <v>0</v>
      </c>
      <c r="V30" s="1">
        <f>IF(SUM($K30:L30)&gt;0,1,0)</f>
        <v>0</v>
      </c>
      <c r="W30" s="1">
        <f>IF(SUM($K30:M30)&gt;0,1,0)</f>
        <v>0</v>
      </c>
      <c r="X30" s="1">
        <f>IF(SUM($K30:N30)&gt;0,1,0)</f>
        <v>0</v>
      </c>
      <c r="Y30" s="1">
        <f>IF(SUM($K30:O30)&gt;0,1,0)</f>
        <v>0</v>
      </c>
    </row>
    <row r="31" spans="1:25" x14ac:dyDescent="0.2">
      <c r="A31" s="21"/>
      <c r="B31" s="9"/>
      <c r="C31" s="9"/>
      <c r="D31" s="9"/>
      <c r="E31" s="36"/>
      <c r="F31" s="36"/>
      <c r="G31" s="36"/>
      <c r="H31" s="79"/>
      <c r="I31" s="37"/>
      <c r="J31" s="83"/>
      <c r="K31" s="88"/>
      <c r="L31" s="79"/>
      <c r="M31" s="79"/>
      <c r="N31" s="79"/>
      <c r="O31" s="89"/>
      <c r="P31" s="131">
        <f t="shared" si="0"/>
        <v>0</v>
      </c>
      <c r="Q31" s="107">
        <f t="shared" si="1"/>
        <v>0</v>
      </c>
      <c r="R31" s="107">
        <f t="shared" si="2"/>
        <v>0</v>
      </c>
      <c r="S31" s="107">
        <f t="shared" si="3"/>
        <v>0</v>
      </c>
      <c r="T31" s="107">
        <f t="shared" si="4"/>
        <v>0</v>
      </c>
      <c r="U31" s="1">
        <f t="shared" si="5"/>
        <v>0</v>
      </c>
      <c r="V31" s="1">
        <f>IF(SUM($K31:L31)&gt;0,1,0)</f>
        <v>0</v>
      </c>
      <c r="W31" s="1">
        <f>IF(SUM($K31:M31)&gt;0,1,0)</f>
        <v>0</v>
      </c>
      <c r="X31" s="1">
        <f>IF(SUM($K31:N31)&gt;0,1,0)</f>
        <v>0</v>
      </c>
      <c r="Y31" s="1">
        <f>IF(SUM($K31:O31)&gt;0,1,0)</f>
        <v>0</v>
      </c>
    </row>
    <row r="32" spans="1:25" x14ac:dyDescent="0.2">
      <c r="A32" s="21"/>
      <c r="B32" s="9"/>
      <c r="C32" s="9"/>
      <c r="D32" s="9"/>
      <c r="E32" s="36"/>
      <c r="F32" s="36"/>
      <c r="G32" s="36"/>
      <c r="H32" s="79"/>
      <c r="I32" s="37"/>
      <c r="J32" s="83"/>
      <c r="K32" s="88"/>
      <c r="L32" s="79"/>
      <c r="M32" s="79"/>
      <c r="N32" s="79"/>
      <c r="O32" s="89"/>
      <c r="P32" s="131">
        <f t="shared" si="0"/>
        <v>0</v>
      </c>
      <c r="Q32" s="107">
        <f t="shared" si="1"/>
        <v>0</v>
      </c>
      <c r="R32" s="107">
        <f t="shared" si="2"/>
        <v>0</v>
      </c>
      <c r="S32" s="107">
        <f t="shared" si="3"/>
        <v>0</v>
      </c>
      <c r="T32" s="107">
        <f t="shared" si="4"/>
        <v>0</v>
      </c>
      <c r="U32" s="1">
        <f t="shared" si="5"/>
        <v>0</v>
      </c>
      <c r="V32" s="1">
        <f>IF(SUM($K32:L32)&gt;0,1,0)</f>
        <v>0</v>
      </c>
      <c r="W32" s="1">
        <f>IF(SUM($K32:M32)&gt;0,1,0)</f>
        <v>0</v>
      </c>
      <c r="X32" s="1">
        <f>IF(SUM($K32:N32)&gt;0,1,0)</f>
        <v>0</v>
      </c>
      <c r="Y32" s="1">
        <f>IF(SUM($K32:O32)&gt;0,1,0)</f>
        <v>0</v>
      </c>
    </row>
    <row r="33" spans="1:25" x14ac:dyDescent="0.2">
      <c r="A33" s="21"/>
      <c r="B33" s="9"/>
      <c r="C33" s="9"/>
      <c r="D33" s="9"/>
      <c r="E33" s="36"/>
      <c r="F33" s="36"/>
      <c r="G33" s="36"/>
      <c r="H33" s="79"/>
      <c r="I33" s="37"/>
      <c r="J33" s="83"/>
      <c r="K33" s="88"/>
      <c r="L33" s="79"/>
      <c r="M33" s="79"/>
      <c r="N33" s="79"/>
      <c r="O33" s="89"/>
      <c r="P33" s="131">
        <f t="shared" si="0"/>
        <v>0</v>
      </c>
      <c r="Q33" s="107">
        <f t="shared" si="1"/>
        <v>0</v>
      </c>
      <c r="R33" s="107">
        <f t="shared" si="2"/>
        <v>0</v>
      </c>
      <c r="S33" s="107">
        <f t="shared" si="3"/>
        <v>0</v>
      </c>
      <c r="T33" s="107">
        <f t="shared" si="4"/>
        <v>0</v>
      </c>
      <c r="U33" s="1">
        <f t="shared" si="5"/>
        <v>0</v>
      </c>
      <c r="V33" s="1">
        <f>IF(SUM($K33:L33)&gt;0,1,0)</f>
        <v>0</v>
      </c>
      <c r="W33" s="1">
        <f>IF(SUM($K33:M33)&gt;0,1,0)</f>
        <v>0</v>
      </c>
      <c r="X33" s="1">
        <f>IF(SUM($K33:N33)&gt;0,1,0)</f>
        <v>0</v>
      </c>
      <c r="Y33" s="1">
        <f>IF(SUM($K33:O33)&gt;0,1,0)</f>
        <v>0</v>
      </c>
    </row>
    <row r="34" spans="1:25" x14ac:dyDescent="0.2">
      <c r="A34" s="21"/>
      <c r="B34" s="9"/>
      <c r="C34" s="9"/>
      <c r="D34" s="9"/>
      <c r="E34" s="36"/>
      <c r="F34" s="36"/>
      <c r="G34" s="36"/>
      <c r="H34" s="79"/>
      <c r="I34" s="37"/>
      <c r="J34" s="83"/>
      <c r="K34" s="88"/>
      <c r="L34" s="79"/>
      <c r="M34" s="79"/>
      <c r="N34" s="79"/>
      <c r="O34" s="89"/>
      <c r="P34" s="131">
        <f t="shared" si="0"/>
        <v>0</v>
      </c>
      <c r="Q34" s="107">
        <f t="shared" si="1"/>
        <v>0</v>
      </c>
      <c r="R34" s="107">
        <f t="shared" si="2"/>
        <v>0</v>
      </c>
      <c r="S34" s="107">
        <f t="shared" si="3"/>
        <v>0</v>
      </c>
      <c r="T34" s="107">
        <f t="shared" si="4"/>
        <v>0</v>
      </c>
      <c r="U34" s="1">
        <f t="shared" si="5"/>
        <v>0</v>
      </c>
      <c r="V34" s="1">
        <f>IF(SUM($K34:L34)&gt;0,1,0)</f>
        <v>0</v>
      </c>
      <c r="W34" s="1">
        <f>IF(SUM($K34:M34)&gt;0,1,0)</f>
        <v>0</v>
      </c>
      <c r="X34" s="1">
        <f>IF(SUM($K34:N34)&gt;0,1,0)</f>
        <v>0</v>
      </c>
      <c r="Y34" s="1">
        <f>IF(SUM($K34:O34)&gt;0,1,0)</f>
        <v>0</v>
      </c>
    </row>
    <row r="35" spans="1:25" x14ac:dyDescent="0.2">
      <c r="A35" s="21"/>
      <c r="B35" s="9"/>
      <c r="C35" s="9"/>
      <c r="D35" s="9"/>
      <c r="E35" s="36"/>
      <c r="F35" s="36"/>
      <c r="G35" s="36"/>
      <c r="H35" s="79"/>
      <c r="I35" s="37"/>
      <c r="J35" s="83"/>
      <c r="K35" s="88"/>
      <c r="L35" s="79"/>
      <c r="M35" s="79"/>
      <c r="N35" s="79"/>
      <c r="O35" s="89"/>
      <c r="P35" s="131">
        <f t="shared" si="0"/>
        <v>0</v>
      </c>
      <c r="Q35" s="107">
        <f t="shared" si="1"/>
        <v>0</v>
      </c>
      <c r="R35" s="107">
        <f t="shared" si="2"/>
        <v>0</v>
      </c>
      <c r="S35" s="107">
        <f t="shared" si="3"/>
        <v>0</v>
      </c>
      <c r="T35" s="107">
        <f t="shared" si="4"/>
        <v>0</v>
      </c>
      <c r="U35" s="1">
        <f t="shared" si="5"/>
        <v>0</v>
      </c>
      <c r="V35" s="1">
        <f>IF(SUM($K35:L35)&gt;0,1,0)</f>
        <v>0</v>
      </c>
      <c r="W35" s="1">
        <f>IF(SUM($K35:M35)&gt;0,1,0)</f>
        <v>0</v>
      </c>
      <c r="X35" s="1">
        <f>IF(SUM($K35:N35)&gt;0,1,0)</f>
        <v>0</v>
      </c>
      <c r="Y35" s="1">
        <f>IF(SUM($K35:O35)&gt;0,1,0)</f>
        <v>0</v>
      </c>
    </row>
    <row r="36" spans="1:25" x14ac:dyDescent="0.2">
      <c r="A36" s="21"/>
      <c r="B36" s="9"/>
      <c r="C36" s="9"/>
      <c r="D36" s="9"/>
      <c r="E36" s="36"/>
      <c r="F36" s="36"/>
      <c r="G36" s="36"/>
      <c r="H36" s="79"/>
      <c r="I36" s="37"/>
      <c r="J36" s="83"/>
      <c r="K36" s="88"/>
      <c r="L36" s="79"/>
      <c r="M36" s="79"/>
      <c r="N36" s="79"/>
      <c r="O36" s="89"/>
      <c r="P36" s="131">
        <f t="shared" si="0"/>
        <v>0</v>
      </c>
      <c r="Q36" s="107">
        <f t="shared" si="1"/>
        <v>0</v>
      </c>
      <c r="R36" s="107">
        <f t="shared" si="2"/>
        <v>0</v>
      </c>
      <c r="S36" s="107">
        <f t="shared" si="3"/>
        <v>0</v>
      </c>
      <c r="T36" s="107">
        <f t="shared" si="4"/>
        <v>0</v>
      </c>
      <c r="U36" s="1">
        <f t="shared" si="5"/>
        <v>0</v>
      </c>
      <c r="V36" s="1">
        <f>IF(SUM($K36:L36)&gt;0,1,0)</f>
        <v>0</v>
      </c>
      <c r="W36" s="1">
        <f>IF(SUM($K36:M36)&gt;0,1,0)</f>
        <v>0</v>
      </c>
      <c r="X36" s="1">
        <f>IF(SUM($K36:N36)&gt;0,1,0)</f>
        <v>0</v>
      </c>
      <c r="Y36" s="1">
        <f>IF(SUM($K36:O36)&gt;0,1,0)</f>
        <v>0</v>
      </c>
    </row>
    <row r="37" spans="1:25" x14ac:dyDescent="0.2">
      <c r="A37" s="21"/>
      <c r="B37" s="9"/>
      <c r="C37" s="9"/>
      <c r="D37" s="9"/>
      <c r="E37" s="36"/>
      <c r="F37" s="36"/>
      <c r="G37" s="36"/>
      <c r="H37" s="79"/>
      <c r="I37" s="37"/>
      <c r="J37" s="83"/>
      <c r="K37" s="88"/>
      <c r="L37" s="79"/>
      <c r="M37" s="79"/>
      <c r="N37" s="79"/>
      <c r="O37" s="89"/>
      <c r="P37" s="131">
        <f t="shared" si="0"/>
        <v>0</v>
      </c>
      <c r="Q37" s="107">
        <f t="shared" si="1"/>
        <v>0</v>
      </c>
      <c r="R37" s="107">
        <f t="shared" si="2"/>
        <v>0</v>
      </c>
      <c r="S37" s="107">
        <f t="shared" si="3"/>
        <v>0</v>
      </c>
      <c r="T37" s="107">
        <f t="shared" si="4"/>
        <v>0</v>
      </c>
      <c r="U37" s="1">
        <f t="shared" si="5"/>
        <v>0</v>
      </c>
      <c r="V37" s="1">
        <f>IF(SUM($K37:L37)&gt;0,1,0)</f>
        <v>0</v>
      </c>
      <c r="W37" s="1">
        <f>IF(SUM($K37:M37)&gt;0,1,0)</f>
        <v>0</v>
      </c>
      <c r="X37" s="1">
        <f>IF(SUM($K37:N37)&gt;0,1,0)</f>
        <v>0</v>
      </c>
      <c r="Y37" s="1">
        <f>IF(SUM($K37:O37)&gt;0,1,0)</f>
        <v>0</v>
      </c>
    </row>
    <row r="38" spans="1:25" x14ac:dyDescent="0.2">
      <c r="A38" s="21"/>
      <c r="B38" s="9"/>
      <c r="C38" s="9"/>
      <c r="D38" s="9"/>
      <c r="E38" s="36"/>
      <c r="F38" s="36"/>
      <c r="G38" s="36"/>
      <c r="H38" s="79"/>
      <c r="I38" s="37"/>
      <c r="J38" s="83"/>
      <c r="K38" s="88"/>
      <c r="L38" s="79"/>
      <c r="M38" s="79"/>
      <c r="N38" s="79"/>
      <c r="O38" s="89"/>
      <c r="P38" s="131">
        <f t="shared" si="0"/>
        <v>0</v>
      </c>
      <c r="Q38" s="107">
        <f t="shared" si="1"/>
        <v>0</v>
      </c>
      <c r="R38" s="107">
        <f t="shared" si="2"/>
        <v>0</v>
      </c>
      <c r="S38" s="107">
        <f t="shared" si="3"/>
        <v>0</v>
      </c>
      <c r="T38" s="107">
        <f t="shared" si="4"/>
        <v>0</v>
      </c>
      <c r="U38" s="1">
        <f t="shared" si="5"/>
        <v>0</v>
      </c>
      <c r="V38" s="1">
        <f>IF(SUM($K38:L38)&gt;0,1,0)</f>
        <v>0</v>
      </c>
      <c r="W38" s="1">
        <f>IF(SUM($K38:M38)&gt;0,1,0)</f>
        <v>0</v>
      </c>
      <c r="X38" s="1">
        <f>IF(SUM($K38:N38)&gt;0,1,0)</f>
        <v>0</v>
      </c>
      <c r="Y38" s="1">
        <f>IF(SUM($K38:O38)&gt;0,1,0)</f>
        <v>0</v>
      </c>
    </row>
    <row r="39" spans="1:25" x14ac:dyDescent="0.2">
      <c r="A39" s="21"/>
      <c r="B39" s="9"/>
      <c r="C39" s="9"/>
      <c r="D39" s="9"/>
      <c r="E39" s="36"/>
      <c r="F39" s="36"/>
      <c r="G39" s="36"/>
      <c r="H39" s="79"/>
      <c r="I39" s="37"/>
      <c r="J39" s="83"/>
      <c r="K39" s="88"/>
      <c r="L39" s="79"/>
      <c r="M39" s="79"/>
      <c r="N39" s="79"/>
      <c r="O39" s="89"/>
      <c r="P39" s="131">
        <f t="shared" si="0"/>
        <v>0</v>
      </c>
      <c r="Q39" s="107">
        <f t="shared" si="1"/>
        <v>0</v>
      </c>
      <c r="R39" s="107">
        <f t="shared" si="2"/>
        <v>0</v>
      </c>
      <c r="S39" s="107">
        <f t="shared" si="3"/>
        <v>0</v>
      </c>
      <c r="T39" s="107">
        <f t="shared" si="4"/>
        <v>0</v>
      </c>
      <c r="U39" s="1">
        <f t="shared" si="5"/>
        <v>0</v>
      </c>
      <c r="V39" s="1">
        <f>IF(SUM($K39:L39)&gt;0,1,0)</f>
        <v>0</v>
      </c>
      <c r="W39" s="1">
        <f>IF(SUM($K39:M39)&gt;0,1,0)</f>
        <v>0</v>
      </c>
      <c r="X39" s="1">
        <f>IF(SUM($K39:N39)&gt;0,1,0)</f>
        <v>0</v>
      </c>
      <c r="Y39" s="1">
        <f>IF(SUM($K39:O39)&gt;0,1,0)</f>
        <v>0</v>
      </c>
    </row>
    <row r="40" spans="1:25" x14ac:dyDescent="0.2">
      <c r="A40" s="21"/>
      <c r="B40" s="9"/>
      <c r="C40" s="9"/>
      <c r="D40" s="9"/>
      <c r="E40" s="36"/>
      <c r="F40" s="36"/>
      <c r="G40" s="36"/>
      <c r="H40" s="79"/>
      <c r="I40" s="37"/>
      <c r="J40" s="83"/>
      <c r="K40" s="88"/>
      <c r="L40" s="79"/>
      <c r="M40" s="79"/>
      <c r="N40" s="79"/>
      <c r="O40" s="89"/>
      <c r="P40" s="131">
        <f t="shared" si="0"/>
        <v>0</v>
      </c>
      <c r="Q40" s="107">
        <f t="shared" si="1"/>
        <v>0</v>
      </c>
      <c r="R40" s="107">
        <f t="shared" si="2"/>
        <v>0</v>
      </c>
      <c r="S40" s="107">
        <f t="shared" si="3"/>
        <v>0</v>
      </c>
      <c r="T40" s="107">
        <f t="shared" si="4"/>
        <v>0</v>
      </c>
      <c r="U40" s="1">
        <f t="shared" si="5"/>
        <v>0</v>
      </c>
      <c r="V40" s="1">
        <f>IF(SUM($K40:L40)&gt;0,1,0)</f>
        <v>0</v>
      </c>
      <c r="W40" s="1">
        <f>IF(SUM($K40:M40)&gt;0,1,0)</f>
        <v>0</v>
      </c>
      <c r="X40" s="1">
        <f>IF(SUM($K40:N40)&gt;0,1,0)</f>
        <v>0</v>
      </c>
      <c r="Y40" s="1">
        <f>IF(SUM($K40:O40)&gt;0,1,0)</f>
        <v>0</v>
      </c>
    </row>
    <row r="41" spans="1:25" x14ac:dyDescent="0.2">
      <c r="A41" s="21"/>
      <c r="B41" s="9"/>
      <c r="C41" s="9"/>
      <c r="D41" s="9"/>
      <c r="E41" s="36"/>
      <c r="F41" s="36"/>
      <c r="G41" s="36"/>
      <c r="H41" s="79"/>
      <c r="I41" s="37"/>
      <c r="J41" s="83"/>
      <c r="K41" s="88"/>
      <c r="L41" s="79"/>
      <c r="M41" s="79"/>
      <c r="N41" s="79"/>
      <c r="O41" s="89"/>
      <c r="P41" s="131">
        <f t="shared" si="0"/>
        <v>0</v>
      </c>
      <c r="Q41" s="107">
        <f t="shared" si="1"/>
        <v>0</v>
      </c>
      <c r="R41" s="107">
        <f t="shared" si="2"/>
        <v>0</v>
      </c>
      <c r="S41" s="107">
        <f t="shared" si="3"/>
        <v>0</v>
      </c>
      <c r="T41" s="107">
        <f t="shared" si="4"/>
        <v>0</v>
      </c>
      <c r="U41" s="1">
        <f t="shared" si="5"/>
        <v>0</v>
      </c>
      <c r="V41" s="1">
        <f>IF(SUM($K41:L41)&gt;0,1,0)</f>
        <v>0</v>
      </c>
      <c r="W41" s="1">
        <f>IF(SUM($K41:M41)&gt;0,1,0)</f>
        <v>0</v>
      </c>
      <c r="X41" s="1">
        <f>IF(SUM($K41:N41)&gt;0,1,0)</f>
        <v>0</v>
      </c>
      <c r="Y41" s="1">
        <f>IF(SUM($K41:O41)&gt;0,1,0)</f>
        <v>0</v>
      </c>
    </row>
    <row r="42" spans="1:25" x14ac:dyDescent="0.2">
      <c r="A42" s="21"/>
      <c r="B42" s="9"/>
      <c r="C42" s="9"/>
      <c r="D42" s="9"/>
      <c r="E42" s="36"/>
      <c r="F42" s="36"/>
      <c r="G42" s="36"/>
      <c r="H42" s="79"/>
      <c r="I42" s="37"/>
      <c r="J42" s="83"/>
      <c r="K42" s="88"/>
      <c r="L42" s="79"/>
      <c r="M42" s="79"/>
      <c r="N42" s="79"/>
      <c r="O42" s="89"/>
      <c r="P42" s="131">
        <f t="shared" si="0"/>
        <v>0</v>
      </c>
      <c r="Q42" s="107">
        <f t="shared" si="1"/>
        <v>0</v>
      </c>
      <c r="R42" s="107">
        <f t="shared" si="2"/>
        <v>0</v>
      </c>
      <c r="S42" s="107">
        <f t="shared" si="3"/>
        <v>0</v>
      </c>
      <c r="T42" s="107">
        <f t="shared" si="4"/>
        <v>0</v>
      </c>
      <c r="U42" s="1">
        <f t="shared" si="5"/>
        <v>0</v>
      </c>
      <c r="V42" s="1">
        <f>IF(SUM($K42:L42)&gt;0,1,0)</f>
        <v>0</v>
      </c>
      <c r="W42" s="1">
        <f>IF(SUM($K42:M42)&gt;0,1,0)</f>
        <v>0</v>
      </c>
      <c r="X42" s="1">
        <f>IF(SUM($K42:N42)&gt;0,1,0)</f>
        <v>0</v>
      </c>
      <c r="Y42" s="1">
        <f>IF(SUM($K42:O42)&gt;0,1,0)</f>
        <v>0</v>
      </c>
    </row>
    <row r="43" spans="1:25" x14ac:dyDescent="0.2">
      <c r="A43" s="21"/>
      <c r="B43" s="9"/>
      <c r="C43" s="9"/>
      <c r="D43" s="9"/>
      <c r="E43" s="36"/>
      <c r="F43" s="36"/>
      <c r="G43" s="36"/>
      <c r="H43" s="79"/>
      <c r="I43" s="37"/>
      <c r="J43" s="83"/>
      <c r="K43" s="88"/>
      <c r="L43" s="79"/>
      <c r="M43" s="79"/>
      <c r="N43" s="79"/>
      <c r="O43" s="89"/>
      <c r="P43" s="131">
        <f t="shared" si="0"/>
        <v>0</v>
      </c>
      <c r="Q43" s="107">
        <f t="shared" si="1"/>
        <v>0</v>
      </c>
      <c r="R43" s="107">
        <f t="shared" si="2"/>
        <v>0</v>
      </c>
      <c r="S43" s="107">
        <f t="shared" si="3"/>
        <v>0</v>
      </c>
      <c r="T43" s="107">
        <f t="shared" si="4"/>
        <v>0</v>
      </c>
      <c r="U43" s="1">
        <f t="shared" si="5"/>
        <v>0</v>
      </c>
      <c r="V43" s="1">
        <f>IF(SUM($K43:L43)&gt;0,1,0)</f>
        <v>0</v>
      </c>
      <c r="W43" s="1">
        <f>IF(SUM($K43:M43)&gt;0,1,0)</f>
        <v>0</v>
      </c>
      <c r="X43" s="1">
        <f>IF(SUM($K43:N43)&gt;0,1,0)</f>
        <v>0</v>
      </c>
      <c r="Y43" s="1">
        <f>IF(SUM($K43:O43)&gt;0,1,0)</f>
        <v>0</v>
      </c>
    </row>
    <row r="44" spans="1:25" x14ac:dyDescent="0.2">
      <c r="A44" s="21"/>
      <c r="B44" s="9"/>
      <c r="C44" s="9"/>
      <c r="D44" s="9"/>
      <c r="E44" s="36"/>
      <c r="F44" s="36"/>
      <c r="G44" s="36"/>
      <c r="H44" s="79"/>
      <c r="I44" s="37"/>
      <c r="J44" s="83"/>
      <c r="K44" s="88"/>
      <c r="L44" s="79"/>
      <c r="M44" s="79"/>
      <c r="N44" s="79"/>
      <c r="O44" s="89"/>
      <c r="P44" s="131">
        <f t="shared" si="0"/>
        <v>0</v>
      </c>
      <c r="Q44" s="107">
        <f t="shared" si="1"/>
        <v>0</v>
      </c>
      <c r="R44" s="107">
        <f t="shared" si="2"/>
        <v>0</v>
      </c>
      <c r="S44" s="107">
        <f t="shared" si="3"/>
        <v>0</v>
      </c>
      <c r="T44" s="107">
        <f t="shared" si="4"/>
        <v>0</v>
      </c>
      <c r="U44" s="1">
        <f t="shared" si="5"/>
        <v>0</v>
      </c>
      <c r="V44" s="1">
        <f>IF(SUM($K44:L44)&gt;0,1,0)</f>
        <v>0</v>
      </c>
      <c r="W44" s="1">
        <f>IF(SUM($K44:M44)&gt;0,1,0)</f>
        <v>0</v>
      </c>
      <c r="X44" s="1">
        <f>IF(SUM($K44:N44)&gt;0,1,0)</f>
        <v>0</v>
      </c>
      <c r="Y44" s="1">
        <f>IF(SUM($K44:O44)&gt;0,1,0)</f>
        <v>0</v>
      </c>
    </row>
    <row r="45" spans="1:25" x14ac:dyDescent="0.2">
      <c r="A45" s="21"/>
      <c r="B45" s="9"/>
      <c r="C45" s="9"/>
      <c r="D45" s="9"/>
      <c r="E45" s="36"/>
      <c r="F45" s="36"/>
      <c r="G45" s="36"/>
      <c r="H45" s="79"/>
      <c r="I45" s="37"/>
      <c r="J45" s="83"/>
      <c r="K45" s="88"/>
      <c r="L45" s="79"/>
      <c r="M45" s="79"/>
      <c r="N45" s="79"/>
      <c r="O45" s="89"/>
      <c r="P45" s="131">
        <f t="shared" si="0"/>
        <v>0</v>
      </c>
      <c r="Q45" s="107">
        <f t="shared" si="1"/>
        <v>0</v>
      </c>
      <c r="R45" s="107">
        <f t="shared" si="2"/>
        <v>0</v>
      </c>
      <c r="S45" s="107">
        <f t="shared" si="3"/>
        <v>0</v>
      </c>
      <c r="T45" s="107">
        <f t="shared" si="4"/>
        <v>0</v>
      </c>
      <c r="U45" s="1">
        <f t="shared" si="5"/>
        <v>0</v>
      </c>
      <c r="V45" s="1">
        <f>IF(SUM($K45:L45)&gt;0,1,0)</f>
        <v>0</v>
      </c>
      <c r="W45" s="1">
        <f>IF(SUM($K45:M45)&gt;0,1,0)</f>
        <v>0</v>
      </c>
      <c r="X45" s="1">
        <f>IF(SUM($K45:N45)&gt;0,1,0)</f>
        <v>0</v>
      </c>
      <c r="Y45" s="1">
        <f>IF(SUM($K45:O45)&gt;0,1,0)</f>
        <v>0</v>
      </c>
    </row>
    <row r="46" spans="1:25" x14ac:dyDescent="0.2">
      <c r="A46" s="21"/>
      <c r="B46" s="9"/>
      <c r="C46" s="9"/>
      <c r="D46" s="9"/>
      <c r="E46" s="36"/>
      <c r="F46" s="36"/>
      <c r="G46" s="36"/>
      <c r="H46" s="79"/>
      <c r="I46" s="37"/>
      <c r="J46" s="83"/>
      <c r="K46" s="88"/>
      <c r="L46" s="79"/>
      <c r="M46" s="79"/>
      <c r="N46" s="79"/>
      <c r="O46" s="89"/>
      <c r="P46" s="131">
        <f t="shared" si="0"/>
        <v>0</v>
      </c>
      <c r="Q46" s="107">
        <f t="shared" si="1"/>
        <v>0</v>
      </c>
      <c r="R46" s="107">
        <f t="shared" si="2"/>
        <v>0</v>
      </c>
      <c r="S46" s="107">
        <f t="shared" si="3"/>
        <v>0</v>
      </c>
      <c r="T46" s="107">
        <f t="shared" si="4"/>
        <v>0</v>
      </c>
      <c r="U46" s="1">
        <f t="shared" si="5"/>
        <v>0</v>
      </c>
      <c r="V46" s="1">
        <f>IF(SUM($K46:L46)&gt;0,1,0)</f>
        <v>0</v>
      </c>
      <c r="W46" s="1">
        <f>IF(SUM($K46:M46)&gt;0,1,0)</f>
        <v>0</v>
      </c>
      <c r="X46" s="1">
        <f>IF(SUM($K46:N46)&gt;0,1,0)</f>
        <v>0</v>
      </c>
      <c r="Y46" s="1">
        <f>IF(SUM($K46:O46)&gt;0,1,0)</f>
        <v>0</v>
      </c>
    </row>
    <row r="47" spans="1:25" x14ac:dyDescent="0.2">
      <c r="A47" s="21"/>
      <c r="B47" s="9"/>
      <c r="C47" s="9"/>
      <c r="D47" s="9"/>
      <c r="E47" s="36"/>
      <c r="F47" s="36"/>
      <c r="G47" s="36"/>
      <c r="H47" s="79"/>
      <c r="I47" s="37"/>
      <c r="J47" s="83"/>
      <c r="K47" s="88"/>
      <c r="L47" s="79"/>
      <c r="M47" s="79"/>
      <c r="N47" s="79"/>
      <c r="O47" s="89"/>
      <c r="P47" s="131">
        <f t="shared" si="0"/>
        <v>0</v>
      </c>
      <c r="Q47" s="107">
        <f t="shared" si="1"/>
        <v>0</v>
      </c>
      <c r="R47" s="107">
        <f t="shared" si="2"/>
        <v>0</v>
      </c>
      <c r="S47" s="107">
        <f t="shared" si="3"/>
        <v>0</v>
      </c>
      <c r="T47" s="107">
        <f t="shared" si="4"/>
        <v>0</v>
      </c>
      <c r="U47" s="1">
        <f t="shared" si="5"/>
        <v>0</v>
      </c>
      <c r="V47" s="1">
        <f>IF(SUM($K47:L47)&gt;0,1,0)</f>
        <v>0</v>
      </c>
      <c r="W47" s="1">
        <f>IF(SUM($K47:M47)&gt;0,1,0)</f>
        <v>0</v>
      </c>
      <c r="X47" s="1">
        <f>IF(SUM($K47:N47)&gt;0,1,0)</f>
        <v>0</v>
      </c>
      <c r="Y47" s="1">
        <f>IF(SUM($K47:O47)&gt;0,1,0)</f>
        <v>0</v>
      </c>
    </row>
    <row r="48" spans="1:25" x14ac:dyDescent="0.2">
      <c r="A48" s="21"/>
      <c r="B48" s="9"/>
      <c r="C48" s="9"/>
      <c r="D48" s="9"/>
      <c r="E48" s="36"/>
      <c r="F48" s="36"/>
      <c r="G48" s="36"/>
      <c r="H48" s="79"/>
      <c r="I48" s="37"/>
      <c r="J48" s="83"/>
      <c r="K48" s="88"/>
      <c r="L48" s="79"/>
      <c r="M48" s="79"/>
      <c r="N48" s="79"/>
      <c r="O48" s="89"/>
      <c r="P48" s="131">
        <f t="shared" si="0"/>
        <v>0</v>
      </c>
      <c r="Q48" s="107">
        <f t="shared" si="1"/>
        <v>0</v>
      </c>
      <c r="R48" s="107">
        <f t="shared" si="2"/>
        <v>0</v>
      </c>
      <c r="S48" s="107">
        <f t="shared" si="3"/>
        <v>0</v>
      </c>
      <c r="T48" s="107">
        <f t="shared" si="4"/>
        <v>0</v>
      </c>
      <c r="U48" s="1">
        <f t="shared" si="5"/>
        <v>0</v>
      </c>
      <c r="V48" s="1">
        <f>IF(SUM($K48:L48)&gt;0,1,0)</f>
        <v>0</v>
      </c>
      <c r="W48" s="1">
        <f>IF(SUM($K48:M48)&gt;0,1,0)</f>
        <v>0</v>
      </c>
      <c r="X48" s="1">
        <f>IF(SUM($K48:N48)&gt;0,1,0)</f>
        <v>0</v>
      </c>
      <c r="Y48" s="1">
        <f>IF(SUM($K48:O48)&gt;0,1,0)</f>
        <v>0</v>
      </c>
    </row>
    <row r="49" spans="1:25" x14ac:dyDescent="0.2">
      <c r="A49" s="21"/>
      <c r="B49" s="9"/>
      <c r="C49" s="9"/>
      <c r="D49" s="9"/>
      <c r="E49" s="36"/>
      <c r="F49" s="36"/>
      <c r="G49" s="36"/>
      <c r="H49" s="79"/>
      <c r="I49" s="37"/>
      <c r="J49" s="83"/>
      <c r="K49" s="88"/>
      <c r="L49" s="79"/>
      <c r="M49" s="79"/>
      <c r="N49" s="79"/>
      <c r="O49" s="89"/>
      <c r="P49" s="131">
        <f t="shared" si="0"/>
        <v>0</v>
      </c>
      <c r="Q49" s="107">
        <f t="shared" si="1"/>
        <v>0</v>
      </c>
      <c r="R49" s="107">
        <f t="shared" si="2"/>
        <v>0</v>
      </c>
      <c r="S49" s="107">
        <f t="shared" si="3"/>
        <v>0</v>
      </c>
      <c r="T49" s="107">
        <f t="shared" si="4"/>
        <v>0</v>
      </c>
      <c r="U49" s="1">
        <f t="shared" si="5"/>
        <v>0</v>
      </c>
      <c r="V49" s="1">
        <f>IF(SUM($K49:L49)&gt;0,1,0)</f>
        <v>0</v>
      </c>
      <c r="W49" s="1">
        <f>IF(SUM($K49:M49)&gt;0,1,0)</f>
        <v>0</v>
      </c>
      <c r="X49" s="1">
        <f>IF(SUM($K49:N49)&gt;0,1,0)</f>
        <v>0</v>
      </c>
      <c r="Y49" s="1">
        <f>IF(SUM($K49:O49)&gt;0,1,0)</f>
        <v>0</v>
      </c>
    </row>
    <row r="50" spans="1:25" x14ac:dyDescent="0.2">
      <c r="A50" s="21"/>
      <c r="B50" s="9"/>
      <c r="C50" s="9"/>
      <c r="D50" s="9"/>
      <c r="E50" s="36"/>
      <c r="F50" s="36"/>
      <c r="G50" s="36"/>
      <c r="H50" s="79"/>
      <c r="I50" s="37"/>
      <c r="J50" s="83"/>
      <c r="K50" s="88"/>
      <c r="L50" s="79"/>
      <c r="M50" s="79"/>
      <c r="N50" s="79"/>
      <c r="O50" s="89"/>
      <c r="P50" s="131">
        <f t="shared" si="0"/>
        <v>0</v>
      </c>
      <c r="Q50" s="107">
        <f t="shared" si="1"/>
        <v>0</v>
      </c>
      <c r="R50" s="107">
        <f t="shared" si="2"/>
        <v>0</v>
      </c>
      <c r="S50" s="107">
        <f t="shared" si="3"/>
        <v>0</v>
      </c>
      <c r="T50" s="107">
        <f t="shared" si="4"/>
        <v>0</v>
      </c>
      <c r="U50" s="1">
        <f t="shared" si="5"/>
        <v>0</v>
      </c>
      <c r="V50" s="1">
        <f>IF(SUM($K50:L50)&gt;0,1,0)</f>
        <v>0</v>
      </c>
      <c r="W50" s="1">
        <f>IF(SUM($K50:M50)&gt;0,1,0)</f>
        <v>0</v>
      </c>
      <c r="X50" s="1">
        <f>IF(SUM($K50:N50)&gt;0,1,0)</f>
        <v>0</v>
      </c>
      <c r="Y50" s="1">
        <f>IF(SUM($K50:O50)&gt;0,1,0)</f>
        <v>0</v>
      </c>
    </row>
    <row r="51" spans="1:25" x14ac:dyDescent="0.2">
      <c r="A51" s="21"/>
      <c r="B51" s="9"/>
      <c r="C51" s="9"/>
      <c r="D51" s="9"/>
      <c r="E51" s="36"/>
      <c r="F51" s="36"/>
      <c r="G51" s="36"/>
      <c r="H51" s="79"/>
      <c r="I51" s="37"/>
      <c r="J51" s="83"/>
      <c r="K51" s="88"/>
      <c r="L51" s="79"/>
      <c r="M51" s="79"/>
      <c r="N51" s="79"/>
      <c r="O51" s="89"/>
      <c r="P51" s="131">
        <f t="shared" si="0"/>
        <v>0</v>
      </c>
      <c r="Q51" s="107">
        <f t="shared" si="1"/>
        <v>0</v>
      </c>
      <c r="R51" s="107">
        <f t="shared" si="2"/>
        <v>0</v>
      </c>
      <c r="S51" s="107">
        <f t="shared" si="3"/>
        <v>0</v>
      </c>
      <c r="T51" s="107">
        <f t="shared" si="4"/>
        <v>0</v>
      </c>
      <c r="U51" s="1">
        <f t="shared" si="5"/>
        <v>0</v>
      </c>
      <c r="V51" s="1">
        <f>IF(SUM($K51:L51)&gt;0,1,0)</f>
        <v>0</v>
      </c>
      <c r="W51" s="1">
        <f>IF(SUM($K51:M51)&gt;0,1,0)</f>
        <v>0</v>
      </c>
      <c r="X51" s="1">
        <f>IF(SUM($K51:N51)&gt;0,1,0)</f>
        <v>0</v>
      </c>
      <c r="Y51" s="1">
        <f>IF(SUM($K51:O51)&gt;0,1,0)</f>
        <v>0</v>
      </c>
    </row>
    <row r="52" spans="1:25" x14ac:dyDescent="0.2">
      <c r="A52" s="21"/>
      <c r="B52" s="9"/>
      <c r="C52" s="9"/>
      <c r="D52" s="9"/>
      <c r="E52" s="36"/>
      <c r="F52" s="36"/>
      <c r="G52" s="36"/>
      <c r="H52" s="79"/>
      <c r="I52" s="37"/>
      <c r="J52" s="83"/>
      <c r="K52" s="88"/>
      <c r="L52" s="79"/>
      <c r="M52" s="79"/>
      <c r="N52" s="79"/>
      <c r="O52" s="89"/>
      <c r="P52" s="131">
        <f t="shared" si="0"/>
        <v>0</v>
      </c>
      <c r="Q52" s="107">
        <f t="shared" si="1"/>
        <v>0</v>
      </c>
      <c r="R52" s="107">
        <f t="shared" si="2"/>
        <v>0</v>
      </c>
      <c r="S52" s="107">
        <f t="shared" si="3"/>
        <v>0</v>
      </c>
      <c r="T52" s="107">
        <f t="shared" si="4"/>
        <v>0</v>
      </c>
      <c r="U52" s="1">
        <f t="shared" si="5"/>
        <v>0</v>
      </c>
      <c r="V52" s="1">
        <f>IF(SUM($K52:L52)&gt;0,1,0)</f>
        <v>0</v>
      </c>
      <c r="W52" s="1">
        <f>IF(SUM($K52:M52)&gt;0,1,0)</f>
        <v>0</v>
      </c>
      <c r="X52" s="1">
        <f>IF(SUM($K52:N52)&gt;0,1,0)</f>
        <v>0</v>
      </c>
      <c r="Y52" s="1">
        <f>IF(SUM($K52:O52)&gt;0,1,0)</f>
        <v>0</v>
      </c>
    </row>
    <row r="53" spans="1:25" x14ac:dyDescent="0.2">
      <c r="A53" s="21"/>
      <c r="B53" s="9"/>
      <c r="C53" s="9"/>
      <c r="D53" s="9"/>
      <c r="E53" s="36"/>
      <c r="F53" s="36"/>
      <c r="G53" s="36"/>
      <c r="H53" s="79"/>
      <c r="I53" s="37"/>
      <c r="J53" s="83"/>
      <c r="K53" s="88"/>
      <c r="L53" s="79"/>
      <c r="M53" s="79"/>
      <c r="N53" s="79"/>
      <c r="O53" s="89"/>
      <c r="P53" s="131">
        <f t="shared" si="0"/>
        <v>0</v>
      </c>
      <c r="Q53" s="107">
        <f t="shared" si="1"/>
        <v>0</v>
      </c>
      <c r="R53" s="107">
        <f t="shared" si="2"/>
        <v>0</v>
      </c>
      <c r="S53" s="107">
        <f t="shared" si="3"/>
        <v>0</v>
      </c>
      <c r="T53" s="107">
        <f t="shared" si="4"/>
        <v>0</v>
      </c>
      <c r="U53" s="1">
        <f t="shared" si="5"/>
        <v>0</v>
      </c>
      <c r="V53" s="1">
        <f>IF(SUM($K53:L53)&gt;0,1,0)</f>
        <v>0</v>
      </c>
      <c r="W53" s="1">
        <f>IF(SUM($K53:M53)&gt;0,1,0)</f>
        <v>0</v>
      </c>
      <c r="X53" s="1">
        <f>IF(SUM($K53:N53)&gt;0,1,0)</f>
        <v>0</v>
      </c>
      <c r="Y53" s="1">
        <f>IF(SUM($K53:O53)&gt;0,1,0)</f>
        <v>0</v>
      </c>
    </row>
    <row r="54" spans="1:25" x14ac:dyDescent="0.2">
      <c r="A54" s="21"/>
      <c r="B54" s="9"/>
      <c r="C54" s="9"/>
      <c r="D54" s="9"/>
      <c r="E54" s="36"/>
      <c r="F54" s="36"/>
      <c r="G54" s="36"/>
      <c r="H54" s="79"/>
      <c r="I54" s="37"/>
      <c r="J54" s="83"/>
      <c r="K54" s="88"/>
      <c r="L54" s="79"/>
      <c r="M54" s="79"/>
      <c r="N54" s="79"/>
      <c r="O54" s="89"/>
      <c r="P54" s="131">
        <f t="shared" si="0"/>
        <v>0</v>
      </c>
      <c r="Q54" s="107">
        <f t="shared" si="1"/>
        <v>0</v>
      </c>
      <c r="R54" s="107">
        <f t="shared" si="2"/>
        <v>0</v>
      </c>
      <c r="S54" s="107">
        <f t="shared" si="3"/>
        <v>0</v>
      </c>
      <c r="T54" s="107">
        <f t="shared" si="4"/>
        <v>0</v>
      </c>
      <c r="U54" s="1">
        <f t="shared" si="5"/>
        <v>0</v>
      </c>
      <c r="V54" s="1">
        <f>IF(SUM($K54:L54)&gt;0,1,0)</f>
        <v>0</v>
      </c>
      <c r="W54" s="1">
        <f>IF(SUM($K54:M54)&gt;0,1,0)</f>
        <v>0</v>
      </c>
      <c r="X54" s="1">
        <f>IF(SUM($K54:N54)&gt;0,1,0)</f>
        <v>0</v>
      </c>
      <c r="Y54" s="1">
        <f>IF(SUM($K54:O54)&gt;0,1,0)</f>
        <v>0</v>
      </c>
    </row>
    <row r="55" spans="1:25" x14ac:dyDescent="0.2">
      <c r="A55" s="21"/>
      <c r="B55" s="9"/>
      <c r="C55" s="9"/>
      <c r="D55" s="9"/>
      <c r="E55" s="36"/>
      <c r="F55" s="36"/>
      <c r="G55" s="36"/>
      <c r="H55" s="79"/>
      <c r="I55" s="37"/>
      <c r="J55" s="83"/>
      <c r="K55" s="88"/>
      <c r="L55" s="79"/>
      <c r="M55" s="79"/>
      <c r="N55" s="79"/>
      <c r="O55" s="89"/>
      <c r="P55" s="131">
        <f t="shared" si="0"/>
        <v>0</v>
      </c>
      <c r="Q55" s="107">
        <f t="shared" si="1"/>
        <v>0</v>
      </c>
      <c r="R55" s="107">
        <f t="shared" si="2"/>
        <v>0</v>
      </c>
      <c r="S55" s="107">
        <f t="shared" si="3"/>
        <v>0</v>
      </c>
      <c r="T55" s="107">
        <f t="shared" si="4"/>
        <v>0</v>
      </c>
      <c r="U55" s="1">
        <f t="shared" si="5"/>
        <v>0</v>
      </c>
      <c r="V55" s="1">
        <f>IF(SUM($K55:L55)&gt;0,1,0)</f>
        <v>0</v>
      </c>
      <c r="W55" s="1">
        <f>IF(SUM($K55:M55)&gt;0,1,0)</f>
        <v>0</v>
      </c>
      <c r="X55" s="1">
        <f>IF(SUM($K55:N55)&gt;0,1,0)</f>
        <v>0</v>
      </c>
      <c r="Y55" s="1">
        <f>IF(SUM($K55:O55)&gt;0,1,0)</f>
        <v>0</v>
      </c>
    </row>
    <row r="56" spans="1:25" x14ac:dyDescent="0.2">
      <c r="A56" s="21"/>
      <c r="B56" s="9"/>
      <c r="C56" s="9"/>
      <c r="D56" s="9"/>
      <c r="E56" s="36"/>
      <c r="F56" s="36"/>
      <c r="G56" s="36"/>
      <c r="H56" s="79"/>
      <c r="I56" s="37"/>
      <c r="J56" s="83"/>
      <c r="K56" s="88"/>
      <c r="L56" s="79"/>
      <c r="M56" s="79"/>
      <c r="N56" s="79"/>
      <c r="O56" s="89"/>
      <c r="P56" s="131">
        <f t="shared" si="0"/>
        <v>0</v>
      </c>
      <c r="Q56" s="107">
        <f t="shared" si="1"/>
        <v>0</v>
      </c>
      <c r="R56" s="107">
        <f t="shared" si="2"/>
        <v>0</v>
      </c>
      <c r="S56" s="107">
        <f t="shared" si="3"/>
        <v>0</v>
      </c>
      <c r="T56" s="107">
        <f t="shared" si="4"/>
        <v>0</v>
      </c>
      <c r="U56" s="1">
        <f t="shared" si="5"/>
        <v>0</v>
      </c>
      <c r="V56" s="1">
        <f>IF(SUM($K56:L56)&gt;0,1,0)</f>
        <v>0</v>
      </c>
      <c r="W56" s="1">
        <f>IF(SUM($K56:M56)&gt;0,1,0)</f>
        <v>0</v>
      </c>
      <c r="X56" s="1">
        <f>IF(SUM($K56:N56)&gt;0,1,0)</f>
        <v>0</v>
      </c>
      <c r="Y56" s="1">
        <f>IF(SUM($K56:O56)&gt;0,1,0)</f>
        <v>0</v>
      </c>
    </row>
    <row r="57" spans="1:25" x14ac:dyDescent="0.2">
      <c r="A57" s="21"/>
      <c r="B57" s="9"/>
      <c r="C57" s="9"/>
      <c r="D57" s="9"/>
      <c r="E57" s="36"/>
      <c r="F57" s="36"/>
      <c r="G57" s="36"/>
      <c r="H57" s="79"/>
      <c r="I57" s="37"/>
      <c r="J57" s="83"/>
      <c r="K57" s="88"/>
      <c r="L57" s="79"/>
      <c r="M57" s="79"/>
      <c r="N57" s="79"/>
      <c r="O57" s="89"/>
      <c r="P57" s="131">
        <f t="shared" si="0"/>
        <v>0</v>
      </c>
      <c r="Q57" s="107">
        <f t="shared" si="1"/>
        <v>0</v>
      </c>
      <c r="R57" s="107">
        <f t="shared" si="2"/>
        <v>0</v>
      </c>
      <c r="S57" s="107">
        <f t="shared" si="3"/>
        <v>0</v>
      </c>
      <c r="T57" s="107">
        <f t="shared" si="4"/>
        <v>0</v>
      </c>
      <c r="U57" s="1">
        <f t="shared" si="5"/>
        <v>0</v>
      </c>
      <c r="V57" s="1">
        <f>IF(SUM($K57:L57)&gt;0,1,0)</f>
        <v>0</v>
      </c>
      <c r="W57" s="1">
        <f>IF(SUM($K57:M57)&gt;0,1,0)</f>
        <v>0</v>
      </c>
      <c r="X57" s="1">
        <f>IF(SUM($K57:N57)&gt;0,1,0)</f>
        <v>0</v>
      </c>
      <c r="Y57" s="1">
        <f>IF(SUM($K57:O57)&gt;0,1,0)</f>
        <v>0</v>
      </c>
    </row>
    <row r="58" spans="1:25" ht="13.5" thickBot="1" x14ac:dyDescent="0.25">
      <c r="A58" s="134"/>
      <c r="B58" s="34"/>
      <c r="C58" s="34"/>
      <c r="D58" s="34"/>
      <c r="E58" s="57"/>
      <c r="F58" s="57"/>
      <c r="G58" s="57"/>
      <c r="H58" s="80"/>
      <c r="I58" s="84"/>
      <c r="J58" s="85"/>
      <c r="K58" s="90"/>
      <c r="L58" s="80"/>
      <c r="M58" s="80"/>
      <c r="N58" s="80"/>
      <c r="O58" s="91"/>
      <c r="P58" s="131">
        <f t="shared" si="0"/>
        <v>0</v>
      </c>
      <c r="Q58" s="107">
        <f t="shared" si="1"/>
        <v>0</v>
      </c>
      <c r="R58" s="107">
        <f t="shared" si="2"/>
        <v>0</v>
      </c>
      <c r="S58" s="107">
        <f t="shared" si="3"/>
        <v>0</v>
      </c>
      <c r="T58" s="107">
        <f t="shared" si="4"/>
        <v>0</v>
      </c>
      <c r="U58" s="1">
        <f t="shared" si="5"/>
        <v>0</v>
      </c>
      <c r="V58" s="1">
        <f>IF(SUM($K58:L58)&gt;0,1,0)</f>
        <v>0</v>
      </c>
      <c r="W58" s="1">
        <f>IF(SUM($K58:M58)&gt;0,1,0)</f>
        <v>0</v>
      </c>
      <c r="X58" s="1">
        <f>IF(SUM($K58:N58)&gt;0,1,0)</f>
        <v>0</v>
      </c>
      <c r="Y58" s="1">
        <f>IF(SUM($K58:O58)&gt;0,1,0)</f>
        <v>0</v>
      </c>
    </row>
    <row r="59" spans="1:25" x14ac:dyDescent="0.2">
      <c r="B59" s="38"/>
      <c r="C59" s="38"/>
      <c r="D59" s="38"/>
      <c r="E59" s="38"/>
      <c r="F59" s="38"/>
      <c r="G59" s="38"/>
      <c r="H59" s="38"/>
      <c r="I59" s="38"/>
      <c r="J59" s="38"/>
      <c r="K59" s="38"/>
      <c r="L59" s="38"/>
      <c r="M59" s="38"/>
      <c r="N59" s="38"/>
      <c r="O59" s="38"/>
      <c r="P59" s="132">
        <f>+SUM(P6:P58)</f>
        <v>0</v>
      </c>
      <c r="Q59" s="132">
        <f>+SUM(Q6:Q58)</f>
        <v>0</v>
      </c>
      <c r="R59" s="132">
        <f>+SUM(R6:R58)</f>
        <v>0</v>
      </c>
      <c r="S59" s="132">
        <f>+SUM(S6:S58)</f>
        <v>0</v>
      </c>
      <c r="T59" s="132">
        <f>+SUM(T6:T58)</f>
        <v>0</v>
      </c>
    </row>
    <row r="60" spans="1:25" x14ac:dyDescent="0.2">
      <c r="A60" s="64" t="s">
        <v>59</v>
      </c>
      <c r="B60" s="64"/>
      <c r="C60" s="38"/>
      <c r="D60" s="38"/>
      <c r="E60" s="38"/>
      <c r="F60" s="38"/>
      <c r="G60" s="38"/>
      <c r="H60" s="38"/>
      <c r="I60" s="38"/>
      <c r="J60" s="38"/>
      <c r="K60" s="38"/>
      <c r="L60" s="38"/>
      <c r="M60" s="38"/>
      <c r="N60" s="38"/>
      <c r="O60" s="38"/>
      <c r="P60" s="38"/>
      <c r="Q60" s="38"/>
      <c r="R60" s="38"/>
      <c r="S60" s="38"/>
      <c r="T60" s="38"/>
    </row>
    <row r="61" spans="1:25" x14ac:dyDescent="0.2">
      <c r="B61" s="38"/>
      <c r="C61" s="38"/>
      <c r="D61" s="38"/>
      <c r="E61" s="38"/>
      <c r="F61" s="38"/>
      <c r="G61" s="38"/>
      <c r="H61" s="38"/>
      <c r="I61" s="38"/>
      <c r="J61" s="38"/>
      <c r="K61" s="38"/>
      <c r="L61" s="38"/>
      <c r="M61" s="38"/>
      <c r="N61" s="38"/>
      <c r="O61" s="38"/>
      <c r="P61" s="38"/>
      <c r="Q61" s="38"/>
      <c r="R61" s="38"/>
      <c r="S61" s="38"/>
      <c r="T61" s="38"/>
    </row>
    <row r="62" spans="1:25" hidden="1" x14ac:dyDescent="0.2">
      <c r="A62" s="1" t="s">
        <v>181</v>
      </c>
      <c r="B62" s="38"/>
      <c r="C62" s="38"/>
      <c r="D62" s="38"/>
      <c r="E62" s="38"/>
      <c r="F62" s="38"/>
      <c r="G62" s="38"/>
      <c r="H62" s="38"/>
      <c r="I62" s="38"/>
      <c r="J62" s="38"/>
      <c r="K62" s="38"/>
      <c r="L62" s="38"/>
      <c r="M62" s="38"/>
      <c r="N62" s="38"/>
      <c r="O62" s="38"/>
      <c r="P62" s="39">
        <f t="shared" ref="P62:P67" si="6">+SUMIF($A$6:$A$58,$A62,P$6:P$58)</f>
        <v>0</v>
      </c>
      <c r="Q62" s="39">
        <f t="shared" ref="Q62:T67" si="7">+SUMIF($A$6:$A$58,$A62,Q$6:Q$58)</f>
        <v>0</v>
      </c>
      <c r="R62" s="39">
        <f t="shared" si="7"/>
        <v>0</v>
      </c>
      <c r="S62" s="39">
        <f t="shared" si="7"/>
        <v>0</v>
      </c>
      <c r="T62" s="39">
        <f t="shared" si="7"/>
        <v>0</v>
      </c>
    </row>
    <row r="63" spans="1:25" hidden="1" x14ac:dyDescent="0.2">
      <c r="A63" s="1" t="s">
        <v>182</v>
      </c>
      <c r="B63" s="38"/>
      <c r="C63" s="38"/>
      <c r="D63" s="38"/>
      <c r="E63" s="38"/>
      <c r="F63" s="38"/>
      <c r="G63" s="38"/>
      <c r="H63" s="38"/>
      <c r="I63" s="38"/>
      <c r="J63" s="38"/>
      <c r="K63" s="38"/>
      <c r="L63" s="38"/>
      <c r="M63" s="38"/>
      <c r="N63" s="38"/>
      <c r="O63" s="38"/>
      <c r="P63" s="39">
        <f t="shared" si="6"/>
        <v>0</v>
      </c>
      <c r="Q63" s="39">
        <f t="shared" si="7"/>
        <v>0</v>
      </c>
      <c r="R63" s="39">
        <f t="shared" si="7"/>
        <v>0</v>
      </c>
      <c r="S63" s="39">
        <f t="shared" si="7"/>
        <v>0</v>
      </c>
      <c r="T63" s="39">
        <f t="shared" si="7"/>
        <v>0</v>
      </c>
    </row>
    <row r="64" spans="1:25" hidden="1" x14ac:dyDescent="0.2">
      <c r="A64" s="1" t="s">
        <v>185</v>
      </c>
      <c r="B64" s="38"/>
      <c r="C64" s="38"/>
      <c r="D64" s="38"/>
      <c r="E64" s="38"/>
      <c r="F64" s="38"/>
      <c r="G64" s="38"/>
      <c r="H64" s="38"/>
      <c r="I64" s="38"/>
      <c r="J64" s="38"/>
      <c r="K64" s="38"/>
      <c r="L64" s="38"/>
      <c r="M64" s="38"/>
      <c r="N64" s="38"/>
      <c r="O64" s="38"/>
      <c r="P64" s="39">
        <f t="shared" si="6"/>
        <v>0</v>
      </c>
      <c r="Q64" s="39">
        <f t="shared" si="7"/>
        <v>0</v>
      </c>
      <c r="R64" s="39">
        <f t="shared" si="7"/>
        <v>0</v>
      </c>
      <c r="S64" s="39">
        <f t="shared" si="7"/>
        <v>0</v>
      </c>
      <c r="T64" s="39">
        <f t="shared" si="7"/>
        <v>0</v>
      </c>
    </row>
    <row r="65" spans="1:20" hidden="1" x14ac:dyDescent="0.2">
      <c r="A65" s="1" t="s">
        <v>234</v>
      </c>
      <c r="B65" s="38"/>
      <c r="C65" s="38"/>
      <c r="D65" s="38"/>
      <c r="E65" s="38"/>
      <c r="F65" s="38"/>
      <c r="G65" s="38"/>
      <c r="H65" s="38"/>
      <c r="I65" s="38"/>
      <c r="J65" s="38"/>
      <c r="K65" s="38"/>
      <c r="L65" s="38"/>
      <c r="M65" s="38"/>
      <c r="N65" s="38"/>
      <c r="O65" s="38"/>
      <c r="P65" s="39">
        <f t="shared" si="6"/>
        <v>0</v>
      </c>
      <c r="Q65" s="39">
        <f t="shared" si="7"/>
        <v>0</v>
      </c>
      <c r="R65" s="39">
        <f t="shared" si="7"/>
        <v>0</v>
      </c>
      <c r="S65" s="39">
        <f t="shared" si="7"/>
        <v>0</v>
      </c>
      <c r="T65" s="39">
        <f t="shared" si="7"/>
        <v>0</v>
      </c>
    </row>
    <row r="66" spans="1:20" hidden="1" x14ac:dyDescent="0.2">
      <c r="A66" s="1" t="s">
        <v>183</v>
      </c>
      <c r="B66" s="38"/>
      <c r="C66" s="38"/>
      <c r="D66" s="38"/>
      <c r="E66" s="38"/>
      <c r="F66" s="38"/>
      <c r="G66" s="38"/>
      <c r="H66" s="38"/>
      <c r="I66" s="38"/>
      <c r="J66" s="38"/>
      <c r="K66" s="38"/>
      <c r="L66" s="38"/>
      <c r="M66" s="38"/>
      <c r="N66" s="38"/>
      <c r="O66" s="38"/>
      <c r="P66" s="39">
        <f t="shared" si="6"/>
        <v>0</v>
      </c>
      <c r="Q66" s="39">
        <f t="shared" si="7"/>
        <v>0</v>
      </c>
      <c r="R66" s="39">
        <f t="shared" si="7"/>
        <v>0</v>
      </c>
      <c r="S66" s="39">
        <f t="shared" si="7"/>
        <v>0</v>
      </c>
      <c r="T66" s="39">
        <f t="shared" si="7"/>
        <v>0</v>
      </c>
    </row>
    <row r="67" spans="1:20" hidden="1" x14ac:dyDescent="0.2">
      <c r="A67" s="1" t="s">
        <v>184</v>
      </c>
      <c r="B67" s="38"/>
      <c r="C67" s="38"/>
      <c r="D67" s="38"/>
      <c r="E67" s="38"/>
      <c r="F67" s="38"/>
      <c r="G67" s="38"/>
      <c r="H67" s="38"/>
      <c r="I67" s="38"/>
      <c r="J67" s="38"/>
      <c r="K67" s="38"/>
      <c r="L67" s="38"/>
      <c r="M67" s="38"/>
      <c r="N67" s="38"/>
      <c r="O67" s="38"/>
      <c r="P67" s="39">
        <f t="shared" si="6"/>
        <v>0</v>
      </c>
      <c r="Q67" s="39">
        <f t="shared" si="7"/>
        <v>0</v>
      </c>
      <c r="R67" s="39">
        <f t="shared" si="7"/>
        <v>0</v>
      </c>
      <c r="S67" s="39">
        <f t="shared" si="7"/>
        <v>0</v>
      </c>
      <c r="T67" s="39">
        <f t="shared" si="7"/>
        <v>0</v>
      </c>
    </row>
    <row r="68" spans="1:20" x14ac:dyDescent="0.2">
      <c r="B68" s="38"/>
      <c r="C68" s="38"/>
      <c r="D68" s="38"/>
      <c r="E68" s="38"/>
      <c r="F68" s="38"/>
      <c r="G68" s="38"/>
      <c r="H68" s="38"/>
      <c r="I68" s="38"/>
      <c r="J68" s="38"/>
      <c r="K68" s="38"/>
      <c r="L68" s="38"/>
      <c r="M68" s="38"/>
      <c r="N68" s="38"/>
      <c r="O68" s="38"/>
      <c r="P68" s="38"/>
      <c r="Q68" s="38"/>
      <c r="R68" s="38"/>
      <c r="S68" s="38"/>
      <c r="T68" s="38"/>
    </row>
    <row r="69" spans="1:20" x14ac:dyDescent="0.2">
      <c r="B69" s="38"/>
      <c r="C69" s="38"/>
      <c r="D69" s="38"/>
      <c r="E69" s="38"/>
      <c r="F69" s="38"/>
      <c r="G69" s="38"/>
      <c r="H69" s="38"/>
      <c r="I69" s="38"/>
      <c r="J69" s="38"/>
      <c r="K69" s="38"/>
      <c r="L69" s="38"/>
      <c r="M69" s="38"/>
      <c r="N69" s="38"/>
      <c r="O69" s="38"/>
      <c r="P69" s="38"/>
      <c r="Q69" s="38"/>
      <c r="R69" s="38"/>
      <c r="S69" s="38"/>
      <c r="T69" s="38"/>
    </row>
    <row r="70" spans="1:20" x14ac:dyDescent="0.2">
      <c r="B70" s="38"/>
      <c r="C70" s="38"/>
      <c r="D70" s="38"/>
      <c r="E70" s="38"/>
      <c r="F70" s="38"/>
      <c r="G70" s="38"/>
      <c r="H70" s="38"/>
      <c r="I70" s="38"/>
      <c r="J70" s="38"/>
      <c r="K70" s="38"/>
      <c r="L70" s="38"/>
      <c r="M70" s="38"/>
      <c r="N70" s="38"/>
      <c r="O70" s="38"/>
      <c r="P70" s="38"/>
      <c r="Q70" s="38"/>
      <c r="R70" s="38"/>
      <c r="S70" s="38"/>
      <c r="T70" s="38"/>
    </row>
    <row r="71" spans="1:20" x14ac:dyDescent="0.2">
      <c r="B71" s="38"/>
      <c r="C71" s="38"/>
      <c r="D71" s="38"/>
      <c r="E71" s="38"/>
      <c r="F71" s="38"/>
      <c r="G71" s="38"/>
      <c r="H71" s="38"/>
      <c r="I71" s="38"/>
      <c r="J71" s="38"/>
      <c r="K71" s="38"/>
      <c r="L71" s="38"/>
      <c r="M71" s="38"/>
      <c r="N71" s="38"/>
      <c r="O71" s="38"/>
      <c r="P71" s="38"/>
      <c r="Q71" s="38"/>
      <c r="R71" s="38"/>
      <c r="S71" s="38"/>
      <c r="T71" s="38"/>
    </row>
    <row r="72" spans="1:20" x14ac:dyDescent="0.2">
      <c r="B72" s="38"/>
      <c r="C72" s="38"/>
      <c r="D72" s="38"/>
      <c r="E72" s="38"/>
      <c r="F72" s="38"/>
      <c r="G72" s="38"/>
      <c r="H72" s="38"/>
      <c r="I72" s="38"/>
      <c r="J72" s="38"/>
      <c r="K72" s="38"/>
      <c r="L72" s="38"/>
      <c r="M72" s="38"/>
      <c r="N72" s="38"/>
      <c r="O72" s="38"/>
      <c r="P72" s="38"/>
      <c r="Q72" s="38"/>
      <c r="R72" s="38"/>
      <c r="S72" s="38"/>
      <c r="T72" s="38"/>
    </row>
    <row r="73" spans="1:20" x14ac:dyDescent="0.2">
      <c r="B73" s="38"/>
      <c r="C73" s="38"/>
      <c r="D73" s="38"/>
      <c r="E73" s="38"/>
      <c r="F73" s="38"/>
      <c r="G73" s="38"/>
      <c r="H73" s="38"/>
      <c r="I73" s="38"/>
      <c r="J73" s="38"/>
      <c r="K73" s="38"/>
      <c r="L73" s="38"/>
      <c r="M73" s="38"/>
      <c r="N73" s="38"/>
      <c r="O73" s="38"/>
      <c r="P73" s="38"/>
      <c r="Q73" s="38"/>
      <c r="R73" s="38"/>
      <c r="S73" s="38"/>
      <c r="T73" s="38"/>
    </row>
    <row r="74" spans="1:20" x14ac:dyDescent="0.2">
      <c r="B74" s="38"/>
      <c r="C74" s="38"/>
      <c r="D74" s="38"/>
      <c r="E74" s="38"/>
      <c r="F74" s="38"/>
      <c r="G74" s="38"/>
      <c r="H74" s="38"/>
      <c r="I74" s="38"/>
      <c r="J74" s="38"/>
      <c r="K74" s="38"/>
      <c r="L74" s="38"/>
      <c r="M74" s="38"/>
      <c r="N74" s="38"/>
      <c r="O74" s="38"/>
      <c r="P74" s="38"/>
      <c r="Q74" s="38"/>
      <c r="R74" s="38"/>
      <c r="S74" s="38"/>
      <c r="T74" s="38"/>
    </row>
    <row r="75" spans="1:20" x14ac:dyDescent="0.2">
      <c r="B75" s="38"/>
      <c r="C75" s="38"/>
      <c r="D75" s="38"/>
      <c r="E75" s="38"/>
      <c r="F75" s="38"/>
      <c r="G75" s="38"/>
      <c r="H75" s="38"/>
      <c r="I75" s="38"/>
      <c r="J75" s="38"/>
      <c r="K75" s="38"/>
      <c r="L75" s="38"/>
      <c r="M75" s="38"/>
      <c r="N75" s="38"/>
      <c r="O75" s="38"/>
      <c r="P75" s="38"/>
      <c r="Q75" s="38"/>
      <c r="R75" s="38"/>
      <c r="S75" s="38"/>
      <c r="T75" s="38"/>
    </row>
    <row r="76" spans="1:20" x14ac:dyDescent="0.2">
      <c r="B76" s="38"/>
      <c r="C76" s="38"/>
      <c r="D76" s="38"/>
      <c r="E76" s="38"/>
      <c r="F76" s="38"/>
      <c r="G76" s="38"/>
      <c r="H76" s="38"/>
      <c r="I76" s="38"/>
      <c r="J76" s="38"/>
      <c r="K76" s="38"/>
      <c r="L76" s="38"/>
      <c r="M76" s="38"/>
      <c r="N76" s="38"/>
      <c r="O76" s="38"/>
      <c r="P76" s="38"/>
      <c r="Q76" s="38"/>
      <c r="R76" s="38"/>
      <c r="S76" s="38"/>
      <c r="T76" s="38"/>
    </row>
    <row r="77" spans="1:20" x14ac:dyDescent="0.2">
      <c r="B77" s="38"/>
      <c r="C77" s="38"/>
      <c r="D77" s="38"/>
      <c r="E77" s="38"/>
      <c r="F77" s="38"/>
      <c r="G77" s="38"/>
      <c r="H77" s="38"/>
      <c r="I77" s="38"/>
      <c r="J77" s="38"/>
      <c r="K77" s="38"/>
      <c r="L77" s="38"/>
      <c r="M77" s="38"/>
      <c r="N77" s="38"/>
      <c r="O77" s="38"/>
      <c r="P77" s="38"/>
      <c r="Q77" s="38"/>
      <c r="R77" s="38"/>
      <c r="S77" s="38"/>
      <c r="T77" s="38"/>
    </row>
    <row r="78" spans="1:20" x14ac:dyDescent="0.2">
      <c r="B78" s="38"/>
      <c r="C78" s="38"/>
      <c r="D78" s="38"/>
      <c r="E78" s="38"/>
      <c r="F78" s="38"/>
      <c r="G78" s="38"/>
      <c r="H78" s="38"/>
      <c r="I78" s="38"/>
      <c r="J78" s="38"/>
      <c r="K78" s="38"/>
      <c r="L78" s="38"/>
      <c r="M78" s="38"/>
      <c r="N78" s="38"/>
      <c r="O78" s="38"/>
      <c r="P78" s="38"/>
      <c r="Q78" s="38"/>
      <c r="R78" s="38"/>
      <c r="S78" s="38"/>
      <c r="T78" s="38"/>
    </row>
    <row r="79" spans="1:20" x14ac:dyDescent="0.2">
      <c r="B79" s="38"/>
      <c r="C79" s="38"/>
      <c r="D79" s="38"/>
      <c r="E79" s="38"/>
      <c r="F79" s="38"/>
      <c r="G79" s="38"/>
      <c r="H79" s="38"/>
      <c r="I79" s="38"/>
      <c r="J79" s="38"/>
      <c r="K79" s="38"/>
      <c r="L79" s="38"/>
      <c r="M79" s="38"/>
      <c r="N79" s="38"/>
      <c r="O79" s="38"/>
      <c r="P79" s="38"/>
      <c r="Q79" s="38"/>
      <c r="R79" s="38"/>
      <c r="S79" s="38"/>
      <c r="T79" s="38"/>
    </row>
  </sheetData>
  <mergeCells count="3">
    <mergeCell ref="K4:O4"/>
    <mergeCell ref="P4:T4"/>
    <mergeCell ref="U4:Y4"/>
  </mergeCells>
  <phoneticPr fontId="2" type="noConversion"/>
  <dataValidations count="1">
    <dataValidation type="list" allowBlank="1" showInputMessage="1" showErrorMessage="1" sqref="A6:A58">
      <formula1>$A$62:$A$67</formula1>
    </dataValidation>
  </dataValidations>
  <pageMargins left="0.75" right="0.75" top="1" bottom="1" header="0.5" footer="0.5"/>
  <pageSetup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01"/>
  <sheetViews>
    <sheetView topLeftCell="A41" zoomScale="85" workbookViewId="0">
      <selection activeCell="C58" sqref="C58"/>
    </sheetView>
  </sheetViews>
  <sheetFormatPr defaultRowHeight="12.75" x14ac:dyDescent="0.2"/>
  <cols>
    <col min="1" max="1" width="10.42578125" style="1" customWidth="1"/>
    <col min="2" max="2" width="17.140625" style="1" customWidth="1"/>
    <col min="3" max="3" width="18.140625" style="1" customWidth="1"/>
    <col min="4" max="4" width="16" style="1" customWidth="1"/>
    <col min="5" max="5" width="12.85546875" style="1" customWidth="1"/>
    <col min="6" max="6" width="10.7109375" style="1" bestFit="1" customWidth="1"/>
    <col min="7" max="7" width="14.5703125" style="1" bestFit="1" customWidth="1"/>
    <col min="8" max="8" width="10.42578125" style="1" bestFit="1" customWidth="1"/>
    <col min="9" max="9" width="8.85546875" style="1" bestFit="1" customWidth="1"/>
    <col min="10" max="11" width="9.140625" style="1"/>
    <col min="12" max="15" width="9.28515625" style="1" bestFit="1" customWidth="1"/>
    <col min="16" max="16" width="9.5703125" style="1" bestFit="1" customWidth="1"/>
    <col min="17" max="20" width="9.140625" style="1"/>
    <col min="21" max="25" width="9.140625" style="1" hidden="1" customWidth="1"/>
    <col min="26" max="26" width="0" style="1" hidden="1" customWidth="1"/>
    <col min="27" max="16384" width="9.140625" style="1"/>
  </cols>
  <sheetData>
    <row r="2" spans="1:25" ht="15.75" x14ac:dyDescent="0.25">
      <c r="A2" s="41" t="s">
        <v>41</v>
      </c>
      <c r="B2" s="41"/>
    </row>
    <row r="3" spans="1:25" ht="15.75" x14ac:dyDescent="0.25">
      <c r="B3" s="41"/>
    </row>
    <row r="4" spans="1:25" ht="13.5" thickBot="1" x14ac:dyDescent="0.25">
      <c r="A4" s="4" t="s">
        <v>23</v>
      </c>
      <c r="B4" s="4"/>
    </row>
    <row r="5" spans="1:25" ht="12.75" customHeight="1" x14ac:dyDescent="0.2">
      <c r="A5" s="198" t="s">
        <v>74</v>
      </c>
      <c r="B5" s="148"/>
      <c r="C5" s="198" t="s">
        <v>6</v>
      </c>
      <c r="D5" s="198" t="s">
        <v>7</v>
      </c>
      <c r="E5" s="198" t="s">
        <v>8</v>
      </c>
      <c r="F5" s="189" t="s">
        <v>31</v>
      </c>
      <c r="G5" s="189" t="s">
        <v>71</v>
      </c>
      <c r="H5" s="193" t="s">
        <v>30</v>
      </c>
      <c r="I5" s="194"/>
      <c r="J5" s="194"/>
      <c r="K5" s="194"/>
      <c r="L5" s="195"/>
      <c r="M5" s="191" t="s">
        <v>4</v>
      </c>
      <c r="N5" s="191"/>
      <c r="O5" s="191"/>
      <c r="P5" s="191"/>
      <c r="Q5" s="192"/>
      <c r="U5" s="206" t="s">
        <v>70</v>
      </c>
      <c r="V5" s="206"/>
      <c r="W5" s="206"/>
      <c r="X5" s="206"/>
      <c r="Y5" s="206"/>
    </row>
    <row r="6" spans="1:25" ht="23.25" customHeight="1" thickBot="1" x14ac:dyDescent="0.25">
      <c r="A6" s="199"/>
      <c r="B6" s="149" t="s">
        <v>5</v>
      </c>
      <c r="C6" s="199"/>
      <c r="D6" s="199"/>
      <c r="E6" s="199"/>
      <c r="F6" s="190"/>
      <c r="G6" s="190"/>
      <c r="H6" s="26" t="s">
        <v>9</v>
      </c>
      <c r="I6" s="26" t="s">
        <v>10</v>
      </c>
      <c r="J6" s="26" t="s">
        <v>11</v>
      </c>
      <c r="K6" s="26" t="s">
        <v>12</v>
      </c>
      <c r="L6" s="26" t="s">
        <v>13</v>
      </c>
      <c r="M6" s="26" t="s">
        <v>9</v>
      </c>
      <c r="N6" s="26" t="s">
        <v>10</v>
      </c>
      <c r="O6" s="26" t="s">
        <v>11</v>
      </c>
      <c r="P6" s="26" t="s">
        <v>12</v>
      </c>
      <c r="Q6" s="27" t="s">
        <v>13</v>
      </c>
      <c r="U6" s="26" t="s">
        <v>9</v>
      </c>
      <c r="V6" s="26" t="s">
        <v>10</v>
      </c>
      <c r="W6" s="26" t="s">
        <v>11</v>
      </c>
      <c r="X6" s="26" t="s">
        <v>12</v>
      </c>
      <c r="Y6" s="27" t="s">
        <v>13</v>
      </c>
    </row>
    <row r="7" spans="1:25" x14ac:dyDescent="0.2">
      <c r="A7" s="21"/>
      <c r="B7" s="21"/>
      <c r="C7" s="21"/>
      <c r="D7" s="21"/>
      <c r="E7" s="21"/>
      <c r="F7" s="98"/>
      <c r="G7" s="101"/>
      <c r="H7" s="104"/>
      <c r="I7" s="104"/>
      <c r="J7" s="104"/>
      <c r="K7" s="104"/>
      <c r="L7" s="104"/>
      <c r="M7" s="22">
        <f>+$F7*H7</f>
        <v>0</v>
      </c>
      <c r="N7" s="22">
        <f>$F7*(1+$G7)^SUM($U7)*I7</f>
        <v>0</v>
      </c>
      <c r="O7" s="22">
        <f>$F7*(1+$G7)^SUM($U7:$V7)*J7</f>
        <v>0</v>
      </c>
      <c r="P7" s="22">
        <f>$F7*(1+$G7)^SUM($U7:$W7)*K7</f>
        <v>0</v>
      </c>
      <c r="Q7" s="22">
        <f>$F7*(1+$G7)^SUM($U7:$X7)*L7</f>
        <v>0</v>
      </c>
      <c r="U7" s="1">
        <f>+IF($H7&gt;0,1,0)</f>
        <v>0</v>
      </c>
      <c r="V7" s="1">
        <f>+IF(SUM($H7:$I7)&gt;0,1,0)</f>
        <v>0</v>
      </c>
      <c r="W7" s="1">
        <f>+IF(SUM($H7:$J7)&gt;0,1,0)</f>
        <v>0</v>
      </c>
      <c r="X7" s="1">
        <f>+IF(SUM($H7:$K7)&gt;0,1,0)</f>
        <v>0</v>
      </c>
      <c r="Y7" s="1">
        <f>+IF(SUM($H7:$L7)&gt;0,1,0)</f>
        <v>0</v>
      </c>
    </row>
    <row r="8" spans="1:25" x14ac:dyDescent="0.2">
      <c r="A8" s="21"/>
      <c r="B8" s="21"/>
      <c r="C8" s="6"/>
      <c r="D8" s="6"/>
      <c r="E8" s="6"/>
      <c r="F8" s="99"/>
      <c r="G8" s="102"/>
      <c r="H8" s="105"/>
      <c r="I8" s="105"/>
      <c r="J8" s="105"/>
      <c r="K8" s="105"/>
      <c r="L8" s="105"/>
      <c r="M8" s="22">
        <f>+$F8*H8</f>
        <v>0</v>
      </c>
      <c r="N8" s="22">
        <f>$F8*(1+$G8)^SUM($U8)*I8</f>
        <v>0</v>
      </c>
      <c r="O8" s="22">
        <f>$F8*(1+$G8)^SUM($U8:$V8)*J8</f>
        <v>0</v>
      </c>
      <c r="P8" s="22">
        <f>$F8*(1+$G8)^SUM($U8:$W8)*K8</f>
        <v>0</v>
      </c>
      <c r="Q8" s="22">
        <f>$F8*(1+$G8)^SUM($U8:$X8)*L8</f>
        <v>0</v>
      </c>
      <c r="U8" s="1">
        <f t="shared" ref="U8:U41" si="0">+IF($H8&gt;0,1,0)</f>
        <v>0</v>
      </c>
      <c r="V8" s="1">
        <f t="shared" ref="V8:V41" si="1">+IF(SUM($H8:$I8)&gt;0,1,0)</f>
        <v>0</v>
      </c>
      <c r="W8" s="1">
        <f t="shared" ref="W8:W41" si="2">+IF(SUM($H8:$J8)&gt;0,1,0)</f>
        <v>0</v>
      </c>
      <c r="X8" s="1">
        <f t="shared" ref="X8:X41" si="3">+IF(SUM($H8:$K8)&gt;0,1,0)</f>
        <v>0</v>
      </c>
      <c r="Y8" s="1">
        <f t="shared" ref="Y8:Y41" si="4">+IF(SUM($H8:$L8)&gt;0,1,0)</f>
        <v>0</v>
      </c>
    </row>
    <row r="9" spans="1:25" x14ac:dyDescent="0.2">
      <c r="A9" s="21"/>
      <c r="B9" s="21"/>
      <c r="C9" s="6"/>
      <c r="D9" s="6"/>
      <c r="E9" s="6"/>
      <c r="F9" s="99"/>
      <c r="G9" s="102"/>
      <c r="H9" s="105"/>
      <c r="I9" s="105"/>
      <c r="J9" s="105"/>
      <c r="K9" s="105"/>
      <c r="L9" s="105"/>
      <c r="M9" s="22">
        <f>+$F9*H9</f>
        <v>0</v>
      </c>
      <c r="N9" s="22">
        <f>$F9*(1+$G9)^SUM($U9)*I9</f>
        <v>0</v>
      </c>
      <c r="O9" s="22">
        <f>$F9*(1+$G9)^SUM($U9:$V9)*J9</f>
        <v>0</v>
      </c>
      <c r="P9" s="22">
        <f>$F9*(1+$G9)^SUM($U9:$W9)*K9</f>
        <v>0</v>
      </c>
      <c r="Q9" s="22">
        <f>$F9*(1+$G9)^SUM($U9:$X9)*L9</f>
        <v>0</v>
      </c>
      <c r="U9" s="1">
        <f t="shared" si="0"/>
        <v>0</v>
      </c>
      <c r="V9" s="1">
        <f t="shared" si="1"/>
        <v>0</v>
      </c>
      <c r="W9" s="1">
        <f t="shared" si="2"/>
        <v>0</v>
      </c>
      <c r="X9" s="1">
        <f t="shared" si="3"/>
        <v>0</v>
      </c>
      <c r="Y9" s="1">
        <f t="shared" si="4"/>
        <v>0</v>
      </c>
    </row>
    <row r="10" spans="1:25" x14ac:dyDescent="0.2">
      <c r="A10" s="21"/>
      <c r="B10" s="21"/>
      <c r="C10" s="6"/>
      <c r="D10" s="6"/>
      <c r="E10" s="6"/>
      <c r="F10" s="99"/>
      <c r="G10" s="102"/>
      <c r="H10" s="105"/>
      <c r="I10" s="105"/>
      <c r="J10" s="105"/>
      <c r="K10" s="105"/>
      <c r="L10" s="105"/>
      <c r="M10" s="22">
        <f>+$F10*H10</f>
        <v>0</v>
      </c>
      <c r="N10" s="22">
        <f>$F10*(1+$G10)^SUM($U10)*I10</f>
        <v>0</v>
      </c>
      <c r="O10" s="22">
        <f>$F10*(1+$G10)^SUM($U10:$V10)*J10</f>
        <v>0</v>
      </c>
      <c r="P10" s="22">
        <f>$F10*(1+$G10)^SUM($U10:$W10)*K10</f>
        <v>0</v>
      </c>
      <c r="Q10" s="22">
        <f>$F10*(1+$G10)^SUM($U10:$X10)*L10</f>
        <v>0</v>
      </c>
      <c r="U10" s="1">
        <f t="shared" si="0"/>
        <v>0</v>
      </c>
      <c r="V10" s="1">
        <f t="shared" si="1"/>
        <v>0</v>
      </c>
      <c r="W10" s="1">
        <f t="shared" si="2"/>
        <v>0</v>
      </c>
      <c r="X10" s="1">
        <f t="shared" si="3"/>
        <v>0</v>
      </c>
      <c r="Y10" s="1">
        <f t="shared" si="4"/>
        <v>0</v>
      </c>
    </row>
    <row r="11" spans="1:25" x14ac:dyDescent="0.2">
      <c r="A11" s="21"/>
      <c r="B11" s="21"/>
      <c r="C11" s="6"/>
      <c r="D11" s="6"/>
      <c r="E11" s="6"/>
      <c r="F11" s="99"/>
      <c r="G11" s="102"/>
      <c r="H11" s="105"/>
      <c r="I11" s="105"/>
      <c r="J11" s="105"/>
      <c r="K11" s="105"/>
      <c r="L11" s="105"/>
      <c r="M11" s="22">
        <f>+$F11*H11</f>
        <v>0</v>
      </c>
      <c r="N11" s="22">
        <f>$F11*(1+$G11)^SUM($U11)*I11</f>
        <v>0</v>
      </c>
      <c r="O11" s="22">
        <f>$F11*(1+$G11)^SUM($U11:$V11)*J11</f>
        <v>0</v>
      </c>
      <c r="P11" s="22">
        <f>$F11*(1+$G11)^SUM($U11:$W11)*K11</f>
        <v>0</v>
      </c>
      <c r="Q11" s="22">
        <f>$F11*(1+$G11)^SUM($U11:$X11)*L11</f>
        <v>0</v>
      </c>
      <c r="U11" s="1">
        <f t="shared" si="0"/>
        <v>0</v>
      </c>
      <c r="V11" s="1">
        <f t="shared" si="1"/>
        <v>0</v>
      </c>
      <c r="W11" s="1">
        <f t="shared" si="2"/>
        <v>0</v>
      </c>
      <c r="X11" s="1">
        <f t="shared" si="3"/>
        <v>0</v>
      </c>
      <c r="Y11" s="1">
        <f t="shared" si="4"/>
        <v>0</v>
      </c>
    </row>
    <row r="12" spans="1:25" x14ac:dyDescent="0.2">
      <c r="A12" s="21"/>
      <c r="B12" s="21"/>
      <c r="C12" s="6"/>
      <c r="D12" s="6"/>
      <c r="E12" s="6"/>
      <c r="F12" s="99"/>
      <c r="G12" s="102"/>
      <c r="H12" s="105"/>
      <c r="I12" s="105"/>
      <c r="J12" s="105"/>
      <c r="K12" s="105"/>
      <c r="L12" s="105"/>
      <c r="M12" s="22">
        <f t="shared" ref="M12:M33" si="5">+$F12*H12</f>
        <v>0</v>
      </c>
      <c r="N12" s="22">
        <f t="shared" ref="N12:N33" si="6">$F12*(1+$G12)^SUM($U12)*I12</f>
        <v>0</v>
      </c>
      <c r="O12" s="22">
        <f t="shared" ref="O12:O33" si="7">$F12*(1+$G12)^SUM($U12:$V12)*J12</f>
        <v>0</v>
      </c>
      <c r="P12" s="22">
        <f t="shared" ref="P12:P33" si="8">$F12*(1+$G12)^SUM($U12:$W12)*K12</f>
        <v>0</v>
      </c>
      <c r="Q12" s="22">
        <f t="shared" ref="Q12:Q33" si="9">$F12*(1+$G12)^SUM($U12:$X12)*L12</f>
        <v>0</v>
      </c>
      <c r="U12" s="1">
        <f t="shared" si="0"/>
        <v>0</v>
      </c>
      <c r="V12" s="1">
        <f t="shared" si="1"/>
        <v>0</v>
      </c>
      <c r="W12" s="1">
        <f t="shared" si="2"/>
        <v>0</v>
      </c>
      <c r="X12" s="1">
        <f t="shared" si="3"/>
        <v>0</v>
      </c>
      <c r="Y12" s="1">
        <f t="shared" si="4"/>
        <v>0</v>
      </c>
    </row>
    <row r="13" spans="1:25" x14ac:dyDescent="0.2">
      <c r="A13" s="21"/>
      <c r="B13" s="21"/>
      <c r="C13" s="6"/>
      <c r="D13" s="6"/>
      <c r="E13" s="6"/>
      <c r="F13" s="99"/>
      <c r="G13" s="102"/>
      <c r="H13" s="105"/>
      <c r="I13" s="105"/>
      <c r="J13" s="105"/>
      <c r="K13" s="105"/>
      <c r="L13" s="105"/>
      <c r="M13" s="22">
        <f t="shared" ref="M13:M23" si="10">+$F13*H13</f>
        <v>0</v>
      </c>
      <c r="N13" s="22">
        <f t="shared" ref="N13:N23" si="11">$F13*(1+$G13)^SUM($U13)*I13</f>
        <v>0</v>
      </c>
      <c r="O13" s="22">
        <f t="shared" ref="O13:O23" si="12">$F13*(1+$G13)^SUM($U13:$V13)*J13</f>
        <v>0</v>
      </c>
      <c r="P13" s="22">
        <f t="shared" ref="P13:P23" si="13">$F13*(1+$G13)^SUM($U13:$W13)*K13</f>
        <v>0</v>
      </c>
      <c r="Q13" s="22">
        <f t="shared" ref="Q13:Q23" si="14">$F13*(1+$G13)^SUM($U13:$X13)*L13</f>
        <v>0</v>
      </c>
      <c r="U13" s="1">
        <f t="shared" si="0"/>
        <v>0</v>
      </c>
      <c r="V13" s="1">
        <f t="shared" si="1"/>
        <v>0</v>
      </c>
      <c r="W13" s="1">
        <f t="shared" si="2"/>
        <v>0</v>
      </c>
      <c r="X13" s="1">
        <f t="shared" si="3"/>
        <v>0</v>
      </c>
      <c r="Y13" s="1">
        <f t="shared" si="4"/>
        <v>0</v>
      </c>
    </row>
    <row r="14" spans="1:25" x14ac:dyDescent="0.2">
      <c r="A14" s="21"/>
      <c r="B14" s="21"/>
      <c r="C14" s="6"/>
      <c r="D14" s="6"/>
      <c r="E14" s="6"/>
      <c r="F14" s="99"/>
      <c r="G14" s="102"/>
      <c r="H14" s="105"/>
      <c r="I14" s="105"/>
      <c r="J14" s="105"/>
      <c r="K14" s="105"/>
      <c r="L14" s="105"/>
      <c r="M14" s="22">
        <f t="shared" si="10"/>
        <v>0</v>
      </c>
      <c r="N14" s="22">
        <f t="shared" si="11"/>
        <v>0</v>
      </c>
      <c r="O14" s="22">
        <f t="shared" si="12"/>
        <v>0</v>
      </c>
      <c r="P14" s="22">
        <f t="shared" si="13"/>
        <v>0</v>
      </c>
      <c r="Q14" s="22">
        <f t="shared" si="14"/>
        <v>0</v>
      </c>
      <c r="U14" s="1">
        <f t="shared" si="0"/>
        <v>0</v>
      </c>
      <c r="V14" s="1">
        <f t="shared" si="1"/>
        <v>0</v>
      </c>
      <c r="W14" s="1">
        <f t="shared" si="2"/>
        <v>0</v>
      </c>
      <c r="X14" s="1">
        <f t="shared" si="3"/>
        <v>0</v>
      </c>
      <c r="Y14" s="1">
        <f t="shared" si="4"/>
        <v>0</v>
      </c>
    </row>
    <row r="15" spans="1:25" x14ac:dyDescent="0.2">
      <c r="A15" s="21"/>
      <c r="B15" s="21"/>
      <c r="C15" s="6"/>
      <c r="D15" s="6"/>
      <c r="E15" s="6"/>
      <c r="F15" s="99"/>
      <c r="G15" s="102"/>
      <c r="H15" s="105"/>
      <c r="I15" s="105"/>
      <c r="J15" s="105"/>
      <c r="K15" s="105"/>
      <c r="L15" s="105"/>
      <c r="M15" s="22">
        <f t="shared" si="10"/>
        <v>0</v>
      </c>
      <c r="N15" s="22">
        <f t="shared" si="11"/>
        <v>0</v>
      </c>
      <c r="O15" s="22">
        <f t="shared" si="12"/>
        <v>0</v>
      </c>
      <c r="P15" s="22">
        <f t="shared" si="13"/>
        <v>0</v>
      </c>
      <c r="Q15" s="22">
        <f t="shared" si="14"/>
        <v>0</v>
      </c>
      <c r="U15" s="1">
        <f t="shared" si="0"/>
        <v>0</v>
      </c>
      <c r="V15" s="1">
        <f t="shared" si="1"/>
        <v>0</v>
      </c>
      <c r="W15" s="1">
        <f t="shared" si="2"/>
        <v>0</v>
      </c>
      <c r="X15" s="1">
        <f t="shared" si="3"/>
        <v>0</v>
      </c>
      <c r="Y15" s="1">
        <f t="shared" si="4"/>
        <v>0</v>
      </c>
    </row>
    <row r="16" spans="1:25" x14ac:dyDescent="0.2">
      <c r="A16" s="21"/>
      <c r="B16" s="21"/>
      <c r="C16" s="6"/>
      <c r="D16" s="6"/>
      <c r="E16" s="6"/>
      <c r="F16" s="99"/>
      <c r="G16" s="102"/>
      <c r="H16" s="105"/>
      <c r="I16" s="105"/>
      <c r="J16" s="105"/>
      <c r="K16" s="105"/>
      <c r="L16" s="105"/>
      <c r="M16" s="22">
        <f t="shared" si="10"/>
        <v>0</v>
      </c>
      <c r="N16" s="22">
        <f t="shared" si="11"/>
        <v>0</v>
      </c>
      <c r="O16" s="22">
        <f t="shared" si="12"/>
        <v>0</v>
      </c>
      <c r="P16" s="22">
        <f t="shared" si="13"/>
        <v>0</v>
      </c>
      <c r="Q16" s="22">
        <f t="shared" si="14"/>
        <v>0</v>
      </c>
      <c r="U16" s="1">
        <f t="shared" si="0"/>
        <v>0</v>
      </c>
      <c r="V16" s="1">
        <f t="shared" si="1"/>
        <v>0</v>
      </c>
      <c r="W16" s="1">
        <f t="shared" si="2"/>
        <v>0</v>
      </c>
      <c r="X16" s="1">
        <f t="shared" si="3"/>
        <v>0</v>
      </c>
      <c r="Y16" s="1">
        <f t="shared" si="4"/>
        <v>0</v>
      </c>
    </row>
    <row r="17" spans="1:25" x14ac:dyDescent="0.2">
      <c r="A17" s="21"/>
      <c r="B17" s="21"/>
      <c r="C17" s="6"/>
      <c r="D17" s="6"/>
      <c r="E17" s="6"/>
      <c r="F17" s="99"/>
      <c r="G17" s="102"/>
      <c r="H17" s="105"/>
      <c r="I17" s="105"/>
      <c r="J17" s="105"/>
      <c r="K17" s="105"/>
      <c r="L17" s="105"/>
      <c r="M17" s="22">
        <f t="shared" si="10"/>
        <v>0</v>
      </c>
      <c r="N17" s="22">
        <f t="shared" si="11"/>
        <v>0</v>
      </c>
      <c r="O17" s="22">
        <f t="shared" si="12"/>
        <v>0</v>
      </c>
      <c r="P17" s="22">
        <f t="shared" si="13"/>
        <v>0</v>
      </c>
      <c r="Q17" s="22">
        <f t="shared" si="14"/>
        <v>0</v>
      </c>
      <c r="U17" s="1">
        <f t="shared" si="0"/>
        <v>0</v>
      </c>
      <c r="V17" s="1">
        <f t="shared" si="1"/>
        <v>0</v>
      </c>
      <c r="W17" s="1">
        <f t="shared" si="2"/>
        <v>0</v>
      </c>
      <c r="X17" s="1">
        <f t="shared" si="3"/>
        <v>0</v>
      </c>
      <c r="Y17" s="1">
        <f t="shared" si="4"/>
        <v>0</v>
      </c>
    </row>
    <row r="18" spans="1:25" x14ac:dyDescent="0.2">
      <c r="A18" s="21"/>
      <c r="B18" s="21"/>
      <c r="C18" s="6"/>
      <c r="D18" s="6"/>
      <c r="E18" s="6"/>
      <c r="F18" s="99"/>
      <c r="G18" s="102"/>
      <c r="H18" s="105"/>
      <c r="I18" s="105"/>
      <c r="J18" s="105"/>
      <c r="K18" s="105"/>
      <c r="L18" s="105"/>
      <c r="M18" s="22">
        <f t="shared" si="10"/>
        <v>0</v>
      </c>
      <c r="N18" s="22">
        <f t="shared" si="11"/>
        <v>0</v>
      </c>
      <c r="O18" s="22">
        <f t="shared" si="12"/>
        <v>0</v>
      </c>
      <c r="P18" s="22">
        <f t="shared" si="13"/>
        <v>0</v>
      </c>
      <c r="Q18" s="22">
        <f t="shared" si="14"/>
        <v>0</v>
      </c>
      <c r="U18" s="1">
        <f t="shared" si="0"/>
        <v>0</v>
      </c>
      <c r="V18" s="1">
        <f t="shared" si="1"/>
        <v>0</v>
      </c>
      <c r="W18" s="1">
        <f t="shared" si="2"/>
        <v>0</v>
      </c>
      <c r="X18" s="1">
        <f t="shared" si="3"/>
        <v>0</v>
      </c>
      <c r="Y18" s="1">
        <f t="shared" si="4"/>
        <v>0</v>
      </c>
    </row>
    <row r="19" spans="1:25" x14ac:dyDescent="0.2">
      <c r="A19" s="21"/>
      <c r="B19" s="21"/>
      <c r="C19" s="6"/>
      <c r="D19" s="6"/>
      <c r="E19" s="6"/>
      <c r="F19" s="99"/>
      <c r="G19" s="102"/>
      <c r="H19" s="105"/>
      <c r="I19" s="105"/>
      <c r="J19" s="105"/>
      <c r="K19" s="105"/>
      <c r="L19" s="105"/>
      <c r="M19" s="22">
        <f t="shared" si="10"/>
        <v>0</v>
      </c>
      <c r="N19" s="22">
        <f t="shared" si="11"/>
        <v>0</v>
      </c>
      <c r="O19" s="22">
        <f t="shared" si="12"/>
        <v>0</v>
      </c>
      <c r="P19" s="22">
        <f t="shared" si="13"/>
        <v>0</v>
      </c>
      <c r="Q19" s="22">
        <f t="shared" si="14"/>
        <v>0</v>
      </c>
      <c r="U19" s="1">
        <f t="shared" si="0"/>
        <v>0</v>
      </c>
      <c r="V19" s="1">
        <f t="shared" si="1"/>
        <v>0</v>
      </c>
      <c r="W19" s="1">
        <f t="shared" si="2"/>
        <v>0</v>
      </c>
      <c r="X19" s="1">
        <f t="shared" si="3"/>
        <v>0</v>
      </c>
      <c r="Y19" s="1">
        <f t="shared" si="4"/>
        <v>0</v>
      </c>
    </row>
    <row r="20" spans="1:25" x14ac:dyDescent="0.2">
      <c r="A20" s="21"/>
      <c r="B20" s="21"/>
      <c r="C20" s="6"/>
      <c r="D20" s="6"/>
      <c r="E20" s="6"/>
      <c r="F20" s="99"/>
      <c r="G20" s="102"/>
      <c r="H20" s="105"/>
      <c r="I20" s="105"/>
      <c r="J20" s="105"/>
      <c r="K20" s="105"/>
      <c r="L20" s="105"/>
      <c r="M20" s="22">
        <f t="shared" si="10"/>
        <v>0</v>
      </c>
      <c r="N20" s="22">
        <f t="shared" si="11"/>
        <v>0</v>
      </c>
      <c r="O20" s="22">
        <f t="shared" si="12"/>
        <v>0</v>
      </c>
      <c r="P20" s="22">
        <f t="shared" si="13"/>
        <v>0</v>
      </c>
      <c r="Q20" s="22">
        <f t="shared" si="14"/>
        <v>0</v>
      </c>
      <c r="U20" s="1">
        <f t="shared" si="0"/>
        <v>0</v>
      </c>
      <c r="V20" s="1">
        <f t="shared" si="1"/>
        <v>0</v>
      </c>
      <c r="W20" s="1">
        <f t="shared" si="2"/>
        <v>0</v>
      </c>
      <c r="X20" s="1">
        <f t="shared" si="3"/>
        <v>0</v>
      </c>
      <c r="Y20" s="1">
        <f t="shared" si="4"/>
        <v>0</v>
      </c>
    </row>
    <row r="21" spans="1:25" x14ac:dyDescent="0.2">
      <c r="A21" s="21"/>
      <c r="B21" s="21"/>
      <c r="C21" s="6"/>
      <c r="D21" s="6"/>
      <c r="E21" s="6"/>
      <c r="F21" s="99"/>
      <c r="G21" s="102"/>
      <c r="H21" s="105"/>
      <c r="I21" s="105"/>
      <c r="J21" s="105"/>
      <c r="K21" s="105"/>
      <c r="L21" s="105"/>
      <c r="M21" s="22">
        <f t="shared" si="10"/>
        <v>0</v>
      </c>
      <c r="N21" s="22">
        <f t="shared" si="11"/>
        <v>0</v>
      </c>
      <c r="O21" s="22">
        <f t="shared" si="12"/>
        <v>0</v>
      </c>
      <c r="P21" s="22">
        <f t="shared" si="13"/>
        <v>0</v>
      </c>
      <c r="Q21" s="22">
        <f t="shared" si="14"/>
        <v>0</v>
      </c>
      <c r="U21" s="1">
        <f t="shared" si="0"/>
        <v>0</v>
      </c>
      <c r="V21" s="1">
        <f t="shared" si="1"/>
        <v>0</v>
      </c>
      <c r="W21" s="1">
        <f t="shared" si="2"/>
        <v>0</v>
      </c>
      <c r="X21" s="1">
        <f t="shared" si="3"/>
        <v>0</v>
      </c>
      <c r="Y21" s="1">
        <f t="shared" si="4"/>
        <v>0</v>
      </c>
    </row>
    <row r="22" spans="1:25" x14ac:dyDescent="0.2">
      <c r="A22" s="21"/>
      <c r="B22" s="21"/>
      <c r="C22" s="6"/>
      <c r="D22" s="6"/>
      <c r="E22" s="6"/>
      <c r="F22" s="99"/>
      <c r="G22" s="102"/>
      <c r="H22" s="105"/>
      <c r="I22" s="105"/>
      <c r="J22" s="105"/>
      <c r="K22" s="105"/>
      <c r="L22" s="105"/>
      <c r="M22" s="22">
        <f t="shared" si="10"/>
        <v>0</v>
      </c>
      <c r="N22" s="22">
        <f t="shared" si="11"/>
        <v>0</v>
      </c>
      <c r="O22" s="22">
        <f t="shared" si="12"/>
        <v>0</v>
      </c>
      <c r="P22" s="22">
        <f t="shared" si="13"/>
        <v>0</v>
      </c>
      <c r="Q22" s="22">
        <f t="shared" si="14"/>
        <v>0</v>
      </c>
      <c r="U22" s="1">
        <f t="shared" si="0"/>
        <v>0</v>
      </c>
      <c r="V22" s="1">
        <f t="shared" si="1"/>
        <v>0</v>
      </c>
      <c r="W22" s="1">
        <f t="shared" si="2"/>
        <v>0</v>
      </c>
      <c r="X22" s="1">
        <f t="shared" si="3"/>
        <v>0</v>
      </c>
      <c r="Y22" s="1">
        <f t="shared" si="4"/>
        <v>0</v>
      </c>
    </row>
    <row r="23" spans="1:25" x14ac:dyDescent="0.2">
      <c r="A23" s="21"/>
      <c r="B23" s="21"/>
      <c r="C23" s="6"/>
      <c r="D23" s="6"/>
      <c r="E23" s="6"/>
      <c r="F23" s="99"/>
      <c r="G23" s="102"/>
      <c r="H23" s="105"/>
      <c r="I23" s="105"/>
      <c r="J23" s="105"/>
      <c r="K23" s="105"/>
      <c r="L23" s="105"/>
      <c r="M23" s="22">
        <f t="shared" si="10"/>
        <v>0</v>
      </c>
      <c r="N23" s="22">
        <f t="shared" si="11"/>
        <v>0</v>
      </c>
      <c r="O23" s="22">
        <f t="shared" si="12"/>
        <v>0</v>
      </c>
      <c r="P23" s="22">
        <f t="shared" si="13"/>
        <v>0</v>
      </c>
      <c r="Q23" s="22">
        <f t="shared" si="14"/>
        <v>0</v>
      </c>
      <c r="U23" s="1">
        <f t="shared" si="0"/>
        <v>0</v>
      </c>
      <c r="V23" s="1">
        <f t="shared" si="1"/>
        <v>0</v>
      </c>
      <c r="W23" s="1">
        <f t="shared" si="2"/>
        <v>0</v>
      </c>
      <c r="X23" s="1">
        <f t="shared" si="3"/>
        <v>0</v>
      </c>
      <c r="Y23" s="1">
        <f t="shared" si="4"/>
        <v>0</v>
      </c>
    </row>
    <row r="24" spans="1:25" x14ac:dyDescent="0.2">
      <c r="A24" s="21"/>
      <c r="B24" s="21"/>
      <c r="C24" s="6"/>
      <c r="D24" s="6"/>
      <c r="E24" s="6"/>
      <c r="F24" s="99"/>
      <c r="G24" s="102"/>
      <c r="H24" s="105"/>
      <c r="I24" s="105"/>
      <c r="J24" s="105"/>
      <c r="K24" s="105"/>
      <c r="L24" s="105"/>
      <c r="M24" s="22">
        <f t="shared" si="5"/>
        <v>0</v>
      </c>
      <c r="N24" s="22">
        <f t="shared" si="6"/>
        <v>0</v>
      </c>
      <c r="O24" s="22">
        <f t="shared" si="7"/>
        <v>0</v>
      </c>
      <c r="P24" s="22">
        <f t="shared" si="8"/>
        <v>0</v>
      </c>
      <c r="Q24" s="22">
        <f t="shared" si="9"/>
        <v>0</v>
      </c>
      <c r="U24" s="1">
        <f t="shared" si="0"/>
        <v>0</v>
      </c>
      <c r="V24" s="1">
        <f t="shared" si="1"/>
        <v>0</v>
      </c>
      <c r="W24" s="1">
        <f t="shared" si="2"/>
        <v>0</v>
      </c>
      <c r="X24" s="1">
        <f t="shared" si="3"/>
        <v>0</v>
      </c>
      <c r="Y24" s="1">
        <f t="shared" si="4"/>
        <v>0</v>
      </c>
    </row>
    <row r="25" spans="1:25" x14ac:dyDescent="0.2">
      <c r="A25" s="21"/>
      <c r="B25" s="21"/>
      <c r="C25" s="6"/>
      <c r="D25" s="6"/>
      <c r="E25" s="6"/>
      <c r="F25" s="99"/>
      <c r="G25" s="102"/>
      <c r="H25" s="105"/>
      <c r="I25" s="105"/>
      <c r="J25" s="105"/>
      <c r="K25" s="105"/>
      <c r="L25" s="105"/>
      <c r="M25" s="22">
        <f t="shared" si="5"/>
        <v>0</v>
      </c>
      <c r="N25" s="22">
        <f t="shared" si="6"/>
        <v>0</v>
      </c>
      <c r="O25" s="22">
        <f t="shared" si="7"/>
        <v>0</v>
      </c>
      <c r="P25" s="22">
        <f t="shared" si="8"/>
        <v>0</v>
      </c>
      <c r="Q25" s="22">
        <f t="shared" si="9"/>
        <v>0</v>
      </c>
      <c r="U25" s="1">
        <f t="shared" si="0"/>
        <v>0</v>
      </c>
      <c r="V25" s="1">
        <f t="shared" si="1"/>
        <v>0</v>
      </c>
      <c r="W25" s="1">
        <f t="shared" si="2"/>
        <v>0</v>
      </c>
      <c r="X25" s="1">
        <f t="shared" si="3"/>
        <v>0</v>
      </c>
      <c r="Y25" s="1">
        <f t="shared" si="4"/>
        <v>0</v>
      </c>
    </row>
    <row r="26" spans="1:25" x14ac:dyDescent="0.2">
      <c r="A26" s="21"/>
      <c r="B26" s="21"/>
      <c r="C26" s="6"/>
      <c r="D26" s="6"/>
      <c r="E26" s="6"/>
      <c r="F26" s="99"/>
      <c r="G26" s="102"/>
      <c r="H26" s="105"/>
      <c r="I26" s="105"/>
      <c r="J26" s="105"/>
      <c r="K26" s="105"/>
      <c r="L26" s="105"/>
      <c r="M26" s="22">
        <f t="shared" si="5"/>
        <v>0</v>
      </c>
      <c r="N26" s="22">
        <f t="shared" si="6"/>
        <v>0</v>
      </c>
      <c r="O26" s="22">
        <f t="shared" si="7"/>
        <v>0</v>
      </c>
      <c r="P26" s="22">
        <f t="shared" si="8"/>
        <v>0</v>
      </c>
      <c r="Q26" s="22">
        <f t="shared" si="9"/>
        <v>0</v>
      </c>
      <c r="U26" s="1">
        <f t="shared" si="0"/>
        <v>0</v>
      </c>
      <c r="V26" s="1">
        <f t="shared" si="1"/>
        <v>0</v>
      </c>
      <c r="W26" s="1">
        <f t="shared" si="2"/>
        <v>0</v>
      </c>
      <c r="X26" s="1">
        <f t="shared" si="3"/>
        <v>0</v>
      </c>
      <c r="Y26" s="1">
        <f t="shared" si="4"/>
        <v>0</v>
      </c>
    </row>
    <row r="27" spans="1:25" x14ac:dyDescent="0.2">
      <c r="A27" s="21"/>
      <c r="B27" s="21"/>
      <c r="C27" s="6"/>
      <c r="D27" s="6"/>
      <c r="E27" s="6"/>
      <c r="F27" s="99"/>
      <c r="G27" s="102"/>
      <c r="H27" s="105"/>
      <c r="I27" s="105"/>
      <c r="J27" s="105"/>
      <c r="K27" s="105"/>
      <c r="L27" s="105"/>
      <c r="M27" s="22">
        <f t="shared" si="5"/>
        <v>0</v>
      </c>
      <c r="N27" s="22">
        <f t="shared" si="6"/>
        <v>0</v>
      </c>
      <c r="O27" s="22">
        <f t="shared" si="7"/>
        <v>0</v>
      </c>
      <c r="P27" s="22">
        <f t="shared" si="8"/>
        <v>0</v>
      </c>
      <c r="Q27" s="22">
        <f t="shared" si="9"/>
        <v>0</v>
      </c>
      <c r="U27" s="1">
        <f t="shared" si="0"/>
        <v>0</v>
      </c>
      <c r="V27" s="1">
        <f t="shared" si="1"/>
        <v>0</v>
      </c>
      <c r="W27" s="1">
        <f t="shared" si="2"/>
        <v>0</v>
      </c>
      <c r="X27" s="1">
        <f t="shared" si="3"/>
        <v>0</v>
      </c>
      <c r="Y27" s="1">
        <f t="shared" si="4"/>
        <v>0</v>
      </c>
    </row>
    <row r="28" spans="1:25" x14ac:dyDescent="0.2">
      <c r="A28" s="21"/>
      <c r="B28" s="21"/>
      <c r="C28" s="6"/>
      <c r="D28" s="6"/>
      <c r="E28" s="6"/>
      <c r="F28" s="99"/>
      <c r="G28" s="102"/>
      <c r="H28" s="105"/>
      <c r="I28" s="105"/>
      <c r="J28" s="105"/>
      <c r="K28" s="105"/>
      <c r="L28" s="105"/>
      <c r="M28" s="22">
        <f t="shared" si="5"/>
        <v>0</v>
      </c>
      <c r="N28" s="22">
        <f t="shared" si="6"/>
        <v>0</v>
      </c>
      <c r="O28" s="22">
        <f t="shared" si="7"/>
        <v>0</v>
      </c>
      <c r="P28" s="22">
        <f t="shared" si="8"/>
        <v>0</v>
      </c>
      <c r="Q28" s="22">
        <f t="shared" si="9"/>
        <v>0</v>
      </c>
      <c r="U28" s="1">
        <f t="shared" si="0"/>
        <v>0</v>
      </c>
      <c r="V28" s="1">
        <f t="shared" si="1"/>
        <v>0</v>
      </c>
      <c r="W28" s="1">
        <f t="shared" si="2"/>
        <v>0</v>
      </c>
      <c r="X28" s="1">
        <f t="shared" si="3"/>
        <v>0</v>
      </c>
      <c r="Y28" s="1">
        <f t="shared" si="4"/>
        <v>0</v>
      </c>
    </row>
    <row r="29" spans="1:25" x14ac:dyDescent="0.2">
      <c r="A29" s="21"/>
      <c r="B29" s="21"/>
      <c r="C29" s="6"/>
      <c r="D29" s="6"/>
      <c r="E29" s="6"/>
      <c r="F29" s="99"/>
      <c r="G29" s="102"/>
      <c r="H29" s="105"/>
      <c r="I29" s="105"/>
      <c r="J29" s="105"/>
      <c r="K29" s="105"/>
      <c r="L29" s="105"/>
      <c r="M29" s="22">
        <f t="shared" si="5"/>
        <v>0</v>
      </c>
      <c r="N29" s="22">
        <f t="shared" si="6"/>
        <v>0</v>
      </c>
      <c r="O29" s="22">
        <f t="shared" si="7"/>
        <v>0</v>
      </c>
      <c r="P29" s="22">
        <f t="shared" si="8"/>
        <v>0</v>
      </c>
      <c r="Q29" s="22">
        <f t="shared" si="9"/>
        <v>0</v>
      </c>
      <c r="U29" s="1">
        <f t="shared" si="0"/>
        <v>0</v>
      </c>
      <c r="V29" s="1">
        <f t="shared" si="1"/>
        <v>0</v>
      </c>
      <c r="W29" s="1">
        <f t="shared" si="2"/>
        <v>0</v>
      </c>
      <c r="X29" s="1">
        <f t="shared" si="3"/>
        <v>0</v>
      </c>
      <c r="Y29" s="1">
        <f t="shared" si="4"/>
        <v>0</v>
      </c>
    </row>
    <row r="30" spans="1:25" x14ac:dyDescent="0.2">
      <c r="A30" s="21"/>
      <c r="B30" s="21"/>
      <c r="C30" s="6"/>
      <c r="D30" s="6"/>
      <c r="E30" s="6"/>
      <c r="F30" s="99"/>
      <c r="G30" s="102"/>
      <c r="H30" s="105"/>
      <c r="I30" s="105"/>
      <c r="J30" s="105"/>
      <c r="K30" s="105"/>
      <c r="L30" s="105"/>
      <c r="M30" s="22">
        <f t="shared" si="5"/>
        <v>0</v>
      </c>
      <c r="N30" s="22">
        <f t="shared" si="6"/>
        <v>0</v>
      </c>
      <c r="O30" s="22">
        <f t="shared" si="7"/>
        <v>0</v>
      </c>
      <c r="P30" s="22">
        <f t="shared" si="8"/>
        <v>0</v>
      </c>
      <c r="Q30" s="22">
        <f t="shared" si="9"/>
        <v>0</v>
      </c>
      <c r="U30" s="1">
        <f t="shared" si="0"/>
        <v>0</v>
      </c>
      <c r="V30" s="1">
        <f t="shared" si="1"/>
        <v>0</v>
      </c>
      <c r="W30" s="1">
        <f t="shared" si="2"/>
        <v>0</v>
      </c>
      <c r="X30" s="1">
        <f t="shared" si="3"/>
        <v>0</v>
      </c>
      <c r="Y30" s="1">
        <f t="shared" si="4"/>
        <v>0</v>
      </c>
    </row>
    <row r="31" spans="1:25" x14ac:dyDescent="0.2">
      <c r="A31" s="21"/>
      <c r="B31" s="21"/>
      <c r="C31" s="6"/>
      <c r="D31" s="6"/>
      <c r="E31" s="6"/>
      <c r="F31" s="99"/>
      <c r="G31" s="102"/>
      <c r="H31" s="105"/>
      <c r="I31" s="105"/>
      <c r="J31" s="105"/>
      <c r="K31" s="105"/>
      <c r="L31" s="105"/>
      <c r="M31" s="22">
        <f t="shared" si="5"/>
        <v>0</v>
      </c>
      <c r="N31" s="22">
        <f t="shared" si="6"/>
        <v>0</v>
      </c>
      <c r="O31" s="22">
        <f t="shared" si="7"/>
        <v>0</v>
      </c>
      <c r="P31" s="22">
        <f t="shared" si="8"/>
        <v>0</v>
      </c>
      <c r="Q31" s="22">
        <f t="shared" si="9"/>
        <v>0</v>
      </c>
      <c r="U31" s="1">
        <f t="shared" si="0"/>
        <v>0</v>
      </c>
      <c r="V31" s="1">
        <f t="shared" si="1"/>
        <v>0</v>
      </c>
      <c r="W31" s="1">
        <f t="shared" si="2"/>
        <v>0</v>
      </c>
      <c r="X31" s="1">
        <f t="shared" si="3"/>
        <v>0</v>
      </c>
      <c r="Y31" s="1">
        <f t="shared" si="4"/>
        <v>0</v>
      </c>
    </row>
    <row r="32" spans="1:25" x14ac:dyDescent="0.2">
      <c r="A32" s="21"/>
      <c r="B32" s="21"/>
      <c r="C32" s="6"/>
      <c r="D32" s="6"/>
      <c r="E32" s="6"/>
      <c r="F32" s="99"/>
      <c r="G32" s="102"/>
      <c r="H32" s="105"/>
      <c r="I32" s="105"/>
      <c r="J32" s="105"/>
      <c r="K32" s="105"/>
      <c r="L32" s="105"/>
      <c r="M32" s="22">
        <f t="shared" si="5"/>
        <v>0</v>
      </c>
      <c r="N32" s="22">
        <f t="shared" si="6"/>
        <v>0</v>
      </c>
      <c r="O32" s="22">
        <f t="shared" si="7"/>
        <v>0</v>
      </c>
      <c r="P32" s="22">
        <f t="shared" si="8"/>
        <v>0</v>
      </c>
      <c r="Q32" s="22">
        <f t="shared" si="9"/>
        <v>0</v>
      </c>
      <c r="U32" s="1">
        <f t="shared" si="0"/>
        <v>0</v>
      </c>
      <c r="V32" s="1">
        <f t="shared" si="1"/>
        <v>0</v>
      </c>
      <c r="W32" s="1">
        <f t="shared" si="2"/>
        <v>0</v>
      </c>
      <c r="X32" s="1">
        <f t="shared" si="3"/>
        <v>0</v>
      </c>
      <c r="Y32" s="1">
        <f t="shared" si="4"/>
        <v>0</v>
      </c>
    </row>
    <row r="33" spans="1:25" x14ac:dyDescent="0.2">
      <c r="A33" s="21"/>
      <c r="B33" s="21"/>
      <c r="C33" s="6"/>
      <c r="D33" s="6"/>
      <c r="E33" s="6"/>
      <c r="F33" s="99"/>
      <c r="G33" s="102"/>
      <c r="H33" s="105"/>
      <c r="I33" s="105"/>
      <c r="J33" s="105"/>
      <c r="K33" s="105"/>
      <c r="L33" s="105"/>
      <c r="M33" s="22">
        <f t="shared" si="5"/>
        <v>0</v>
      </c>
      <c r="N33" s="22">
        <f t="shared" si="6"/>
        <v>0</v>
      </c>
      <c r="O33" s="22">
        <f t="shared" si="7"/>
        <v>0</v>
      </c>
      <c r="P33" s="22">
        <f t="shared" si="8"/>
        <v>0</v>
      </c>
      <c r="Q33" s="22">
        <f t="shared" si="9"/>
        <v>0</v>
      </c>
      <c r="U33" s="1">
        <f t="shared" si="0"/>
        <v>0</v>
      </c>
      <c r="V33" s="1">
        <f t="shared" si="1"/>
        <v>0</v>
      </c>
      <c r="W33" s="1">
        <f t="shared" si="2"/>
        <v>0</v>
      </c>
      <c r="X33" s="1">
        <f t="shared" si="3"/>
        <v>0</v>
      </c>
      <c r="Y33" s="1">
        <f t="shared" si="4"/>
        <v>0</v>
      </c>
    </row>
    <row r="34" spans="1:25" x14ac:dyDescent="0.2">
      <c r="A34" s="21"/>
      <c r="B34" s="21"/>
      <c r="C34" s="6"/>
      <c r="D34" s="6"/>
      <c r="E34" s="6"/>
      <c r="F34" s="99"/>
      <c r="G34" s="102"/>
      <c r="H34" s="105"/>
      <c r="I34" s="105"/>
      <c r="J34" s="105"/>
      <c r="K34" s="105"/>
      <c r="L34" s="105"/>
      <c r="M34" s="22">
        <f t="shared" ref="M34:M41" si="15">+$F34*H34</f>
        <v>0</v>
      </c>
      <c r="N34" s="22">
        <f t="shared" ref="N34:N41" si="16">$F34*(1+$G34)^SUM($U34)*I34</f>
        <v>0</v>
      </c>
      <c r="O34" s="22">
        <f t="shared" ref="O34:O41" si="17">$F34*(1+$G34)^SUM($U34:$V34)*J34</f>
        <v>0</v>
      </c>
      <c r="P34" s="22">
        <f t="shared" ref="P34:P41" si="18">$F34*(1+$G34)^SUM($U34:$W34)*K34</f>
        <v>0</v>
      </c>
      <c r="Q34" s="22">
        <f t="shared" ref="Q34:Q41" si="19">$F34*(1+$G34)^SUM($U34:$X34)*L34</f>
        <v>0</v>
      </c>
      <c r="U34" s="1">
        <f t="shared" si="0"/>
        <v>0</v>
      </c>
      <c r="V34" s="1">
        <f t="shared" si="1"/>
        <v>0</v>
      </c>
      <c r="W34" s="1">
        <f t="shared" si="2"/>
        <v>0</v>
      </c>
      <c r="X34" s="1">
        <f t="shared" si="3"/>
        <v>0</v>
      </c>
      <c r="Y34" s="1">
        <f t="shared" si="4"/>
        <v>0</v>
      </c>
    </row>
    <row r="35" spans="1:25" x14ac:dyDescent="0.2">
      <c r="A35" s="21"/>
      <c r="B35" s="21"/>
      <c r="C35" s="6"/>
      <c r="D35" s="6"/>
      <c r="E35" s="6"/>
      <c r="F35" s="99"/>
      <c r="G35" s="102"/>
      <c r="H35" s="105"/>
      <c r="I35" s="105"/>
      <c r="J35" s="105"/>
      <c r="K35" s="105"/>
      <c r="L35" s="105"/>
      <c r="M35" s="22">
        <f t="shared" si="15"/>
        <v>0</v>
      </c>
      <c r="N35" s="22">
        <f t="shared" si="16"/>
        <v>0</v>
      </c>
      <c r="O35" s="22">
        <f t="shared" si="17"/>
        <v>0</v>
      </c>
      <c r="P35" s="22">
        <f t="shared" si="18"/>
        <v>0</v>
      </c>
      <c r="Q35" s="22">
        <f t="shared" si="19"/>
        <v>0</v>
      </c>
      <c r="U35" s="1">
        <f t="shared" si="0"/>
        <v>0</v>
      </c>
      <c r="V35" s="1">
        <f t="shared" si="1"/>
        <v>0</v>
      </c>
      <c r="W35" s="1">
        <f t="shared" si="2"/>
        <v>0</v>
      </c>
      <c r="X35" s="1">
        <f t="shared" si="3"/>
        <v>0</v>
      </c>
      <c r="Y35" s="1">
        <f t="shared" si="4"/>
        <v>0</v>
      </c>
    </row>
    <row r="36" spans="1:25" x14ac:dyDescent="0.2">
      <c r="A36" s="21"/>
      <c r="B36" s="21"/>
      <c r="C36" s="6"/>
      <c r="D36" s="6"/>
      <c r="E36" s="6"/>
      <c r="F36" s="99"/>
      <c r="G36" s="102"/>
      <c r="H36" s="105"/>
      <c r="I36" s="105"/>
      <c r="J36" s="105"/>
      <c r="K36" s="105"/>
      <c r="L36" s="105"/>
      <c r="M36" s="22">
        <f t="shared" si="15"/>
        <v>0</v>
      </c>
      <c r="N36" s="22">
        <f t="shared" si="16"/>
        <v>0</v>
      </c>
      <c r="O36" s="22">
        <f t="shared" si="17"/>
        <v>0</v>
      </c>
      <c r="P36" s="22">
        <f t="shared" si="18"/>
        <v>0</v>
      </c>
      <c r="Q36" s="22">
        <f t="shared" si="19"/>
        <v>0</v>
      </c>
      <c r="U36" s="1">
        <f t="shared" si="0"/>
        <v>0</v>
      </c>
      <c r="V36" s="1">
        <f t="shared" si="1"/>
        <v>0</v>
      </c>
      <c r="W36" s="1">
        <f t="shared" si="2"/>
        <v>0</v>
      </c>
      <c r="X36" s="1">
        <f t="shared" si="3"/>
        <v>0</v>
      </c>
      <c r="Y36" s="1">
        <f t="shared" si="4"/>
        <v>0</v>
      </c>
    </row>
    <row r="37" spans="1:25" x14ac:dyDescent="0.2">
      <c r="A37" s="21"/>
      <c r="B37" s="21"/>
      <c r="C37" s="6"/>
      <c r="D37" s="6"/>
      <c r="E37" s="6"/>
      <c r="F37" s="99"/>
      <c r="G37" s="102"/>
      <c r="H37" s="105"/>
      <c r="I37" s="105"/>
      <c r="J37" s="105"/>
      <c r="K37" s="105"/>
      <c r="L37" s="105"/>
      <c r="M37" s="22">
        <f t="shared" si="15"/>
        <v>0</v>
      </c>
      <c r="N37" s="22">
        <f t="shared" si="16"/>
        <v>0</v>
      </c>
      <c r="O37" s="22">
        <f t="shared" si="17"/>
        <v>0</v>
      </c>
      <c r="P37" s="22">
        <f t="shared" si="18"/>
        <v>0</v>
      </c>
      <c r="Q37" s="22">
        <f t="shared" si="19"/>
        <v>0</v>
      </c>
      <c r="U37" s="1">
        <f t="shared" si="0"/>
        <v>0</v>
      </c>
      <c r="V37" s="1">
        <f t="shared" si="1"/>
        <v>0</v>
      </c>
      <c r="W37" s="1">
        <f t="shared" si="2"/>
        <v>0</v>
      </c>
      <c r="X37" s="1">
        <f t="shared" si="3"/>
        <v>0</v>
      </c>
      <c r="Y37" s="1">
        <f t="shared" si="4"/>
        <v>0</v>
      </c>
    </row>
    <row r="38" spans="1:25" x14ac:dyDescent="0.2">
      <c r="A38" s="21"/>
      <c r="B38" s="21"/>
      <c r="C38" s="6"/>
      <c r="D38" s="6"/>
      <c r="E38" s="6"/>
      <c r="F38" s="99"/>
      <c r="G38" s="102"/>
      <c r="H38" s="105"/>
      <c r="I38" s="105"/>
      <c r="J38" s="105"/>
      <c r="K38" s="105"/>
      <c r="L38" s="105"/>
      <c r="M38" s="22">
        <f t="shared" si="15"/>
        <v>0</v>
      </c>
      <c r="N38" s="22">
        <f t="shared" si="16"/>
        <v>0</v>
      </c>
      <c r="O38" s="22">
        <f t="shared" si="17"/>
        <v>0</v>
      </c>
      <c r="P38" s="22">
        <f t="shared" si="18"/>
        <v>0</v>
      </c>
      <c r="Q38" s="22">
        <f t="shared" si="19"/>
        <v>0</v>
      </c>
      <c r="U38" s="1">
        <f t="shared" si="0"/>
        <v>0</v>
      </c>
      <c r="V38" s="1">
        <f t="shared" si="1"/>
        <v>0</v>
      </c>
      <c r="W38" s="1">
        <f t="shared" si="2"/>
        <v>0</v>
      </c>
      <c r="X38" s="1">
        <f t="shared" si="3"/>
        <v>0</v>
      </c>
      <c r="Y38" s="1">
        <f t="shared" si="4"/>
        <v>0</v>
      </c>
    </row>
    <row r="39" spans="1:25" x14ac:dyDescent="0.2">
      <c r="A39" s="21"/>
      <c r="B39" s="21"/>
      <c r="C39" s="6"/>
      <c r="D39" s="6"/>
      <c r="E39" s="6"/>
      <c r="F39" s="99"/>
      <c r="G39" s="102"/>
      <c r="H39" s="105"/>
      <c r="I39" s="105"/>
      <c r="J39" s="105"/>
      <c r="K39" s="105"/>
      <c r="L39" s="105"/>
      <c r="M39" s="22">
        <f t="shared" si="15"/>
        <v>0</v>
      </c>
      <c r="N39" s="22">
        <f t="shared" si="16"/>
        <v>0</v>
      </c>
      <c r="O39" s="22">
        <f t="shared" si="17"/>
        <v>0</v>
      </c>
      <c r="P39" s="22">
        <f t="shared" si="18"/>
        <v>0</v>
      </c>
      <c r="Q39" s="22">
        <f t="shared" si="19"/>
        <v>0</v>
      </c>
      <c r="U39" s="1">
        <f t="shared" si="0"/>
        <v>0</v>
      </c>
      <c r="V39" s="1">
        <f t="shared" si="1"/>
        <v>0</v>
      </c>
      <c r="W39" s="1">
        <f t="shared" si="2"/>
        <v>0</v>
      </c>
      <c r="X39" s="1">
        <f t="shared" si="3"/>
        <v>0</v>
      </c>
      <c r="Y39" s="1">
        <f t="shared" si="4"/>
        <v>0</v>
      </c>
    </row>
    <row r="40" spans="1:25" x14ac:dyDescent="0.2">
      <c r="A40" s="21"/>
      <c r="B40" s="21"/>
      <c r="C40" s="6"/>
      <c r="D40" s="6"/>
      <c r="E40" s="6"/>
      <c r="F40" s="99"/>
      <c r="G40" s="102"/>
      <c r="H40" s="105"/>
      <c r="I40" s="105"/>
      <c r="J40" s="105"/>
      <c r="K40" s="105"/>
      <c r="L40" s="105"/>
      <c r="M40" s="22">
        <f t="shared" si="15"/>
        <v>0</v>
      </c>
      <c r="N40" s="22">
        <f t="shared" si="16"/>
        <v>0</v>
      </c>
      <c r="O40" s="22">
        <f t="shared" si="17"/>
        <v>0</v>
      </c>
      <c r="P40" s="22">
        <f t="shared" si="18"/>
        <v>0</v>
      </c>
      <c r="Q40" s="22">
        <f t="shared" si="19"/>
        <v>0</v>
      </c>
      <c r="U40" s="1">
        <f t="shared" si="0"/>
        <v>0</v>
      </c>
      <c r="V40" s="1">
        <f t="shared" si="1"/>
        <v>0</v>
      </c>
      <c r="W40" s="1">
        <f t="shared" si="2"/>
        <v>0</v>
      </c>
      <c r="X40" s="1">
        <f t="shared" si="3"/>
        <v>0</v>
      </c>
      <c r="Y40" s="1">
        <f t="shared" si="4"/>
        <v>0</v>
      </c>
    </row>
    <row r="41" spans="1:25" x14ac:dyDescent="0.2">
      <c r="A41" s="21"/>
      <c r="B41" s="21"/>
      <c r="C41" s="9"/>
      <c r="D41" s="9"/>
      <c r="E41" s="9"/>
      <c r="F41" s="100"/>
      <c r="G41" s="103"/>
      <c r="H41" s="106"/>
      <c r="I41" s="106"/>
      <c r="J41" s="106"/>
      <c r="K41" s="106"/>
      <c r="L41" s="106"/>
      <c r="M41" s="22">
        <f t="shared" si="15"/>
        <v>0</v>
      </c>
      <c r="N41" s="22">
        <f t="shared" si="16"/>
        <v>0</v>
      </c>
      <c r="O41" s="22">
        <f t="shared" si="17"/>
        <v>0</v>
      </c>
      <c r="P41" s="22">
        <f t="shared" si="18"/>
        <v>0</v>
      </c>
      <c r="Q41" s="22">
        <f t="shared" si="19"/>
        <v>0</v>
      </c>
      <c r="U41" s="1">
        <f t="shared" si="0"/>
        <v>0</v>
      </c>
      <c r="V41" s="1">
        <f t="shared" si="1"/>
        <v>0</v>
      </c>
      <c r="W41" s="1">
        <f t="shared" si="2"/>
        <v>0</v>
      </c>
      <c r="X41" s="1">
        <f t="shared" si="3"/>
        <v>0</v>
      </c>
      <c r="Y41" s="1">
        <f t="shared" si="4"/>
        <v>0</v>
      </c>
    </row>
    <row r="42" spans="1:25" x14ac:dyDescent="0.2">
      <c r="A42" s="38"/>
      <c r="B42" s="38"/>
      <c r="C42" s="38"/>
      <c r="D42" s="38"/>
      <c r="E42" s="38"/>
      <c r="F42" s="94"/>
      <c r="G42" s="40"/>
      <c r="H42" s="39"/>
      <c r="I42" s="39"/>
      <c r="J42" s="39"/>
      <c r="K42" s="39"/>
      <c r="L42" s="39"/>
      <c r="M42" s="97">
        <f>+SUM(M7:M41)</f>
        <v>0</v>
      </c>
      <c r="N42" s="97">
        <f>+SUM(N7:N41)</f>
        <v>0</v>
      </c>
      <c r="O42" s="97">
        <f>+SUM(O7:O41)</f>
        <v>0</v>
      </c>
      <c r="P42" s="97">
        <f>+SUM(P7:P41)</f>
        <v>0</v>
      </c>
      <c r="Q42" s="97">
        <f>+SUM(Q7:Q41)</f>
        <v>0</v>
      </c>
    </row>
    <row r="43" spans="1:25" x14ac:dyDescent="0.2">
      <c r="A43" s="38"/>
      <c r="B43" s="38"/>
      <c r="C43" s="38"/>
      <c r="D43" s="38"/>
      <c r="E43" s="38"/>
      <c r="F43" s="39"/>
      <c r="G43" s="40"/>
      <c r="H43" s="40"/>
      <c r="I43" s="40"/>
      <c r="J43" s="40"/>
      <c r="K43" s="40"/>
      <c r="L43" s="40"/>
      <c r="M43" s="39"/>
      <c r="N43" s="39"/>
      <c r="O43" s="39"/>
      <c r="P43" s="39"/>
      <c r="Q43" s="39"/>
    </row>
    <row r="44" spans="1:25" ht="13.5" thickBot="1" x14ac:dyDescent="0.25">
      <c r="A44" s="4"/>
      <c r="B44" s="4"/>
      <c r="C44" s="38"/>
      <c r="D44" s="38"/>
      <c r="E44" s="38"/>
      <c r="F44" s="39"/>
      <c r="G44" s="40"/>
      <c r="H44" s="40"/>
      <c r="I44" s="40"/>
      <c r="J44" s="40"/>
      <c r="K44" s="40"/>
      <c r="L44" s="40"/>
      <c r="M44" s="39"/>
      <c r="N44" s="39"/>
      <c r="O44" s="39"/>
      <c r="P44" s="39"/>
      <c r="Q44" s="39"/>
    </row>
    <row r="45" spans="1:25" ht="13.5" thickBot="1" x14ac:dyDescent="0.25">
      <c r="A45" s="4" t="s">
        <v>25</v>
      </c>
      <c r="B45" s="4"/>
      <c r="G45" s="207" t="s">
        <v>33</v>
      </c>
      <c r="H45" s="208"/>
      <c r="I45" s="208"/>
      <c r="J45" s="208"/>
      <c r="K45" s="209"/>
      <c r="L45" s="201" t="s">
        <v>16</v>
      </c>
      <c r="M45" s="202"/>
      <c r="N45" s="202"/>
      <c r="O45" s="202"/>
      <c r="P45" s="203"/>
    </row>
    <row r="46" spans="1:25" ht="26.25" thickBot="1" x14ac:dyDescent="0.25">
      <c r="A46" s="28" t="s">
        <v>74</v>
      </c>
      <c r="B46" s="28" t="s">
        <v>6</v>
      </c>
      <c r="C46" s="19" t="s">
        <v>17</v>
      </c>
      <c r="D46" s="29" t="s">
        <v>27</v>
      </c>
      <c r="E46" s="29" t="s">
        <v>29</v>
      </c>
      <c r="F46" s="95" t="s">
        <v>71</v>
      </c>
      <c r="G46" s="28" t="s">
        <v>9</v>
      </c>
      <c r="H46" s="19" t="s">
        <v>10</v>
      </c>
      <c r="I46" s="19" t="s">
        <v>11</v>
      </c>
      <c r="J46" s="19" t="s">
        <v>12</v>
      </c>
      <c r="K46" s="20" t="s">
        <v>13</v>
      </c>
      <c r="L46" s="28" t="s">
        <v>9</v>
      </c>
      <c r="M46" s="19" t="s">
        <v>10</v>
      </c>
      <c r="N46" s="19" t="s">
        <v>11</v>
      </c>
      <c r="O46" s="19" t="s">
        <v>12</v>
      </c>
      <c r="P46" s="20" t="s">
        <v>13</v>
      </c>
    </row>
    <row r="47" spans="1:25" x14ac:dyDescent="0.2">
      <c r="A47" s="21"/>
      <c r="B47" s="18"/>
      <c r="C47" s="18"/>
      <c r="D47" s="107"/>
      <c r="E47" s="107"/>
      <c r="F47" s="96"/>
      <c r="G47" s="108"/>
      <c r="H47" s="109"/>
      <c r="I47" s="109"/>
      <c r="J47" s="109"/>
      <c r="K47" s="110"/>
      <c r="L47" s="22">
        <f t="shared" ref="L47:L54" si="20">+(D47+E47)*G47</f>
        <v>0</v>
      </c>
      <c r="M47" s="22">
        <f t="shared" ref="M47:M54" si="21">+($D47+$E47)*((1+$F47)^SUM($U47))*H47</f>
        <v>0</v>
      </c>
      <c r="N47" s="22">
        <f>+($D47+$E47)*((1+$F47)^SUM($U47:V47))*I47</f>
        <v>0</v>
      </c>
      <c r="O47" s="22">
        <f>+($D47+$E47)*((1+$F47)^SUM($U47:W47))*J47</f>
        <v>0</v>
      </c>
      <c r="P47" s="22">
        <f>+($D47+$E47)*((1+$F47)^SUM($U47:X47))*K47</f>
        <v>0</v>
      </c>
      <c r="U47" s="1">
        <f>+IF($G47&gt;0,1,0)</f>
        <v>0</v>
      </c>
      <c r="V47" s="1">
        <f>+IF(SUM($G47:$H47)&gt;0,1,0)</f>
        <v>0</v>
      </c>
      <c r="W47" s="1">
        <f>+IF(SUM($G47:$I47)&gt;0,1,0)</f>
        <v>0</v>
      </c>
      <c r="X47" s="1">
        <f>+IF(SUM($G47:$J47)&gt;0,1,0)</f>
        <v>0</v>
      </c>
      <c r="Y47" s="1">
        <f>+IF(SUM($G47:$K47)&gt;0,1,0)</f>
        <v>0</v>
      </c>
    </row>
    <row r="48" spans="1:25" x14ac:dyDescent="0.2">
      <c r="A48" s="21"/>
      <c r="B48" s="9"/>
      <c r="C48" s="9"/>
      <c r="D48" s="36"/>
      <c r="E48" s="36"/>
      <c r="F48" s="96"/>
      <c r="G48" s="111"/>
      <c r="H48" s="112"/>
      <c r="I48" s="112"/>
      <c r="J48" s="112"/>
      <c r="K48" s="113"/>
      <c r="L48" s="22">
        <f t="shared" si="20"/>
        <v>0</v>
      </c>
      <c r="M48" s="22">
        <f t="shared" si="21"/>
        <v>0</v>
      </c>
      <c r="N48" s="22">
        <f>+($D48+$E48)*((1+$F48)^SUM($U48:V48))*I48</f>
        <v>0</v>
      </c>
      <c r="O48" s="22">
        <f>+($D48+$E48)*((1+$F48)^SUM($U48:W48))*J48</f>
        <v>0</v>
      </c>
      <c r="P48" s="22">
        <f>+($D48+$E48)*((1+$F48)^SUM($U48:X48))*K48</f>
        <v>0</v>
      </c>
      <c r="U48" s="1">
        <f t="shared" ref="U48:U83" si="22">+IF($G48&gt;0,1,0)</f>
        <v>0</v>
      </c>
      <c r="V48" s="1">
        <f t="shared" ref="V48:V83" si="23">+IF(SUM($G48:$H48)&gt;0,1,0)</f>
        <v>0</v>
      </c>
      <c r="W48" s="1">
        <f t="shared" ref="W48:W83" si="24">+IF(SUM($G48:$I48)&gt;0,1,0)</f>
        <v>0</v>
      </c>
      <c r="X48" s="1">
        <f t="shared" ref="X48:X83" si="25">+IF(SUM($G48:$J48)&gt;0,1,0)</f>
        <v>0</v>
      </c>
      <c r="Y48" s="1">
        <f t="shared" ref="Y48:Y83" si="26">+IF(SUM($G48:$K48)&gt;0,1,0)</f>
        <v>0</v>
      </c>
    </row>
    <row r="49" spans="1:25" x14ac:dyDescent="0.2">
      <c r="A49" s="21"/>
      <c r="B49" s="9"/>
      <c r="C49" s="9"/>
      <c r="D49" s="36"/>
      <c r="E49" s="36"/>
      <c r="F49" s="96"/>
      <c r="G49" s="111"/>
      <c r="H49" s="112"/>
      <c r="I49" s="112"/>
      <c r="J49" s="112"/>
      <c r="K49" s="113"/>
      <c r="L49" s="22">
        <f t="shared" si="20"/>
        <v>0</v>
      </c>
      <c r="M49" s="22">
        <f t="shared" si="21"/>
        <v>0</v>
      </c>
      <c r="N49" s="22">
        <f>+($D49+$E49)*((1+$F49)^SUM($U49:V49))*I49</f>
        <v>0</v>
      </c>
      <c r="O49" s="22">
        <f>+($D49+$E49)*((1+$F49)^SUM($U49:W49))*J49</f>
        <v>0</v>
      </c>
      <c r="P49" s="22">
        <f>+($D49+$E49)*((1+$F49)^SUM($U49:X49))*K49</f>
        <v>0</v>
      </c>
      <c r="U49" s="1">
        <f t="shared" si="22"/>
        <v>0</v>
      </c>
      <c r="V49" s="1">
        <f t="shared" si="23"/>
        <v>0</v>
      </c>
      <c r="W49" s="1">
        <f t="shared" si="24"/>
        <v>0</v>
      </c>
      <c r="X49" s="1">
        <f t="shared" si="25"/>
        <v>0</v>
      </c>
      <c r="Y49" s="1">
        <f t="shared" si="26"/>
        <v>0</v>
      </c>
    </row>
    <row r="50" spans="1:25" x14ac:dyDescent="0.2">
      <c r="A50" s="21"/>
      <c r="B50" s="9"/>
      <c r="C50" s="9"/>
      <c r="D50" s="36"/>
      <c r="E50" s="36"/>
      <c r="F50" s="96"/>
      <c r="G50" s="111"/>
      <c r="H50" s="112"/>
      <c r="I50" s="112"/>
      <c r="J50" s="112"/>
      <c r="K50" s="113"/>
      <c r="L50" s="22">
        <f t="shared" si="20"/>
        <v>0</v>
      </c>
      <c r="M50" s="22">
        <f t="shared" si="21"/>
        <v>0</v>
      </c>
      <c r="N50" s="22">
        <f>+($D50+$E50)*((1+$F50)^SUM($U50:V50))*I50</f>
        <v>0</v>
      </c>
      <c r="O50" s="22">
        <f>+($D50+$E50)*((1+$F50)^SUM($U50:W50))*J50</f>
        <v>0</v>
      </c>
      <c r="P50" s="22">
        <f>+($D50+$E50)*((1+$F50)^SUM($U50:X50))*K50</f>
        <v>0</v>
      </c>
      <c r="U50" s="1">
        <f t="shared" si="22"/>
        <v>0</v>
      </c>
      <c r="V50" s="1">
        <f t="shared" si="23"/>
        <v>0</v>
      </c>
      <c r="W50" s="1">
        <f t="shared" si="24"/>
        <v>0</v>
      </c>
      <c r="X50" s="1">
        <f t="shared" si="25"/>
        <v>0</v>
      </c>
      <c r="Y50" s="1">
        <f t="shared" si="26"/>
        <v>0</v>
      </c>
    </row>
    <row r="51" spans="1:25" x14ac:dyDescent="0.2">
      <c r="A51" s="21"/>
      <c r="B51" s="9"/>
      <c r="C51" s="9"/>
      <c r="D51" s="36"/>
      <c r="E51" s="36"/>
      <c r="F51" s="96"/>
      <c r="G51" s="111"/>
      <c r="H51" s="112"/>
      <c r="I51" s="112"/>
      <c r="J51" s="112"/>
      <c r="K51" s="113"/>
      <c r="L51" s="22">
        <f t="shared" si="20"/>
        <v>0</v>
      </c>
      <c r="M51" s="22">
        <f t="shared" si="21"/>
        <v>0</v>
      </c>
      <c r="N51" s="22">
        <f>+($D51+$E51)*((1+$F51)^SUM($U51:V51))*I51</f>
        <v>0</v>
      </c>
      <c r="O51" s="22">
        <f>+($D51+$E51)*((1+$F51)^SUM($U51:W51))*J51</f>
        <v>0</v>
      </c>
      <c r="P51" s="22">
        <f>+($D51+$E51)*((1+$F51)^SUM($U51:X51))*K51</f>
        <v>0</v>
      </c>
      <c r="U51" s="1">
        <f t="shared" si="22"/>
        <v>0</v>
      </c>
      <c r="V51" s="1">
        <f t="shared" si="23"/>
        <v>0</v>
      </c>
      <c r="W51" s="1">
        <f t="shared" si="24"/>
        <v>0</v>
      </c>
      <c r="X51" s="1">
        <f t="shared" si="25"/>
        <v>0</v>
      </c>
      <c r="Y51" s="1">
        <f t="shared" si="26"/>
        <v>0</v>
      </c>
    </row>
    <row r="52" spans="1:25" x14ac:dyDescent="0.2">
      <c r="A52" s="21"/>
      <c r="B52" s="9"/>
      <c r="C52" s="9"/>
      <c r="D52" s="36"/>
      <c r="E52" s="36"/>
      <c r="F52" s="96"/>
      <c r="G52" s="111"/>
      <c r="H52" s="112"/>
      <c r="I52" s="112"/>
      <c r="J52" s="112"/>
      <c r="K52" s="113"/>
      <c r="L52" s="22">
        <f t="shared" si="20"/>
        <v>0</v>
      </c>
      <c r="M52" s="22">
        <f t="shared" si="21"/>
        <v>0</v>
      </c>
      <c r="N52" s="22">
        <f>+($D52+$E52)*((1+$F52)^SUM($U52:V52))*I52</f>
        <v>0</v>
      </c>
      <c r="O52" s="22">
        <f>+($D52+$E52)*((1+$F52)^SUM($U52:W52))*J52</f>
        <v>0</v>
      </c>
      <c r="P52" s="22">
        <f>+($D52+$E52)*((1+$F52)^SUM($U52:X52))*K52</f>
        <v>0</v>
      </c>
      <c r="U52" s="1">
        <f t="shared" si="22"/>
        <v>0</v>
      </c>
      <c r="V52" s="1">
        <f t="shared" si="23"/>
        <v>0</v>
      </c>
      <c r="W52" s="1">
        <f t="shared" si="24"/>
        <v>0</v>
      </c>
      <c r="X52" s="1">
        <f t="shared" si="25"/>
        <v>0</v>
      </c>
      <c r="Y52" s="1">
        <f t="shared" si="26"/>
        <v>0</v>
      </c>
    </row>
    <row r="53" spans="1:25" x14ac:dyDescent="0.2">
      <c r="A53" s="21"/>
      <c r="B53" s="9"/>
      <c r="C53" s="9"/>
      <c r="D53" s="36"/>
      <c r="E53" s="36"/>
      <c r="F53" s="96"/>
      <c r="G53" s="111"/>
      <c r="H53" s="112"/>
      <c r="I53" s="112"/>
      <c r="J53" s="112"/>
      <c r="K53" s="113"/>
      <c r="L53" s="22">
        <f t="shared" si="20"/>
        <v>0</v>
      </c>
      <c r="M53" s="22">
        <f t="shared" si="21"/>
        <v>0</v>
      </c>
      <c r="N53" s="22">
        <f>+($D53+$E53)*((1+$F53)^SUM($U53:V53))*I53</f>
        <v>0</v>
      </c>
      <c r="O53" s="22">
        <f>+($D53+$E53)*((1+$F53)^SUM($U53:W53))*J53</f>
        <v>0</v>
      </c>
      <c r="P53" s="22">
        <f>+($D53+$E53)*((1+$F53)^SUM($U53:X53))*K53</f>
        <v>0</v>
      </c>
      <c r="U53" s="1">
        <f t="shared" si="22"/>
        <v>0</v>
      </c>
      <c r="V53" s="1">
        <f t="shared" si="23"/>
        <v>0</v>
      </c>
      <c r="W53" s="1">
        <f t="shared" si="24"/>
        <v>0</v>
      </c>
      <c r="X53" s="1">
        <f t="shared" si="25"/>
        <v>0</v>
      </c>
      <c r="Y53" s="1">
        <f t="shared" si="26"/>
        <v>0</v>
      </c>
    </row>
    <row r="54" spans="1:25" x14ac:dyDescent="0.2">
      <c r="A54" s="21"/>
      <c r="B54" s="9"/>
      <c r="C54" s="9"/>
      <c r="D54" s="36"/>
      <c r="E54" s="36"/>
      <c r="F54" s="96"/>
      <c r="G54" s="111"/>
      <c r="H54" s="112"/>
      <c r="I54" s="112"/>
      <c r="J54" s="112"/>
      <c r="K54" s="113"/>
      <c r="L54" s="22">
        <f t="shared" si="20"/>
        <v>0</v>
      </c>
      <c r="M54" s="22">
        <f t="shared" si="21"/>
        <v>0</v>
      </c>
      <c r="N54" s="22">
        <f>+($D54+$E54)*((1+$F54)^SUM($U54:V54))*I54</f>
        <v>0</v>
      </c>
      <c r="O54" s="22">
        <f>+($D54+$E54)*((1+$F54)^SUM($U54:W54))*J54</f>
        <v>0</v>
      </c>
      <c r="P54" s="22">
        <f>+($D54+$E54)*((1+$F54)^SUM($U54:X54))*K54</f>
        <v>0</v>
      </c>
      <c r="U54" s="1">
        <f t="shared" si="22"/>
        <v>0</v>
      </c>
      <c r="V54" s="1">
        <f t="shared" si="23"/>
        <v>0</v>
      </c>
      <c r="W54" s="1">
        <f t="shared" si="24"/>
        <v>0</v>
      </c>
      <c r="X54" s="1">
        <f t="shared" si="25"/>
        <v>0</v>
      </c>
      <c r="Y54" s="1">
        <f t="shared" si="26"/>
        <v>0</v>
      </c>
    </row>
    <row r="55" spans="1:25" x14ac:dyDescent="0.2">
      <c r="A55" s="21"/>
      <c r="B55" s="9"/>
      <c r="C55" s="9"/>
      <c r="D55" s="36"/>
      <c r="E55" s="36"/>
      <c r="F55" s="96"/>
      <c r="G55" s="111"/>
      <c r="H55" s="112"/>
      <c r="I55" s="112"/>
      <c r="J55" s="112"/>
      <c r="K55" s="113"/>
      <c r="L55" s="22">
        <f t="shared" ref="L55:L81" si="27">+(D55+E55)*G55</f>
        <v>0</v>
      </c>
      <c r="M55" s="22">
        <f t="shared" ref="M55:M81" si="28">+($D55+$E55)*((1+$F55)^SUM($U55))*H55</f>
        <v>0</v>
      </c>
      <c r="N55" s="22">
        <f>+($D55+$E55)*((1+$F55)^SUM($U55:V55))*I55</f>
        <v>0</v>
      </c>
      <c r="O55" s="22">
        <f>+($D55+$E55)*((1+$F55)^SUM($U55:W55))*J55</f>
        <v>0</v>
      </c>
      <c r="P55" s="22">
        <f>+($D55+$E55)*((1+$F55)^SUM($U55:X55))*K55</f>
        <v>0</v>
      </c>
      <c r="U55" s="1">
        <f t="shared" si="22"/>
        <v>0</v>
      </c>
      <c r="V55" s="1">
        <f t="shared" si="23"/>
        <v>0</v>
      </c>
      <c r="W55" s="1">
        <f t="shared" si="24"/>
        <v>0</v>
      </c>
      <c r="X55" s="1">
        <f t="shared" si="25"/>
        <v>0</v>
      </c>
      <c r="Y55" s="1">
        <f t="shared" si="26"/>
        <v>0</v>
      </c>
    </row>
    <row r="56" spans="1:25" x14ac:dyDescent="0.2">
      <c r="A56" s="21"/>
      <c r="B56" s="9"/>
      <c r="C56" s="9"/>
      <c r="D56" s="36"/>
      <c r="E56" s="36"/>
      <c r="F56" s="96"/>
      <c r="G56" s="111"/>
      <c r="H56" s="112"/>
      <c r="I56" s="112"/>
      <c r="J56" s="112"/>
      <c r="K56" s="113"/>
      <c r="L56" s="22">
        <f t="shared" si="27"/>
        <v>0</v>
      </c>
      <c r="M56" s="22">
        <f t="shared" si="28"/>
        <v>0</v>
      </c>
      <c r="N56" s="22">
        <f>+($D56+$E56)*((1+$F56)^SUM($U56:V56))*I56</f>
        <v>0</v>
      </c>
      <c r="O56" s="22">
        <f>+($D56+$E56)*((1+$F56)^SUM($U56:W56))*J56</f>
        <v>0</v>
      </c>
      <c r="P56" s="22">
        <f>+($D56+$E56)*((1+$F56)^SUM($U56:X56))*K56</f>
        <v>0</v>
      </c>
      <c r="U56" s="1">
        <f t="shared" si="22"/>
        <v>0</v>
      </c>
      <c r="V56" s="1">
        <f t="shared" si="23"/>
        <v>0</v>
      </c>
      <c r="W56" s="1">
        <f t="shared" si="24"/>
        <v>0</v>
      </c>
      <c r="X56" s="1">
        <f t="shared" si="25"/>
        <v>0</v>
      </c>
      <c r="Y56" s="1">
        <f t="shared" si="26"/>
        <v>0</v>
      </c>
    </row>
    <row r="57" spans="1:25" x14ac:dyDescent="0.2">
      <c r="A57" s="21"/>
      <c r="B57" s="9"/>
      <c r="C57" s="9"/>
      <c r="D57" s="36"/>
      <c r="E57" s="36"/>
      <c r="F57" s="96"/>
      <c r="G57" s="111"/>
      <c r="H57" s="112"/>
      <c r="I57" s="112"/>
      <c r="J57" s="112"/>
      <c r="K57" s="113"/>
      <c r="L57" s="22">
        <f t="shared" si="27"/>
        <v>0</v>
      </c>
      <c r="M57" s="22">
        <f t="shared" si="28"/>
        <v>0</v>
      </c>
      <c r="N57" s="22">
        <f>+($D57+$E57)*((1+$F57)^SUM($U57:V57))*I57</f>
        <v>0</v>
      </c>
      <c r="O57" s="22">
        <f>+($D57+$E57)*((1+$F57)^SUM($U57:W57))*J57</f>
        <v>0</v>
      </c>
      <c r="P57" s="22">
        <f>+($D57+$E57)*((1+$F57)^SUM($U57:X57))*K57</f>
        <v>0</v>
      </c>
      <c r="U57" s="1">
        <f t="shared" si="22"/>
        <v>0</v>
      </c>
      <c r="V57" s="1">
        <f t="shared" si="23"/>
        <v>0</v>
      </c>
      <c r="W57" s="1">
        <f t="shared" si="24"/>
        <v>0</v>
      </c>
      <c r="X57" s="1">
        <f t="shared" si="25"/>
        <v>0</v>
      </c>
      <c r="Y57" s="1">
        <f t="shared" si="26"/>
        <v>0</v>
      </c>
    </row>
    <row r="58" spans="1:25" x14ac:dyDescent="0.2">
      <c r="A58" s="21"/>
      <c r="B58" s="9"/>
      <c r="C58" s="9"/>
      <c r="D58" s="36"/>
      <c r="E58" s="36"/>
      <c r="F58" s="96"/>
      <c r="G58" s="111"/>
      <c r="H58" s="112"/>
      <c r="I58" s="112"/>
      <c r="J58" s="112"/>
      <c r="K58" s="113"/>
      <c r="L58" s="22">
        <f t="shared" si="27"/>
        <v>0</v>
      </c>
      <c r="M58" s="22">
        <f t="shared" si="28"/>
        <v>0</v>
      </c>
      <c r="N58" s="22">
        <f>+($D58+$E58)*((1+$F58)^SUM($U58:V58))*I58</f>
        <v>0</v>
      </c>
      <c r="O58" s="22">
        <f>+($D58+$E58)*((1+$F58)^SUM($U58:W58))*J58</f>
        <v>0</v>
      </c>
      <c r="P58" s="22">
        <f>+($D58+$E58)*((1+$F58)^SUM($U58:X58))*K58</f>
        <v>0</v>
      </c>
      <c r="U58" s="1">
        <f t="shared" si="22"/>
        <v>0</v>
      </c>
      <c r="V58" s="1">
        <f t="shared" si="23"/>
        <v>0</v>
      </c>
      <c r="W58" s="1">
        <f t="shared" si="24"/>
        <v>0</v>
      </c>
      <c r="X58" s="1">
        <f t="shared" si="25"/>
        <v>0</v>
      </c>
      <c r="Y58" s="1">
        <f t="shared" si="26"/>
        <v>0</v>
      </c>
    </row>
    <row r="59" spans="1:25" x14ac:dyDescent="0.2">
      <c r="A59" s="21"/>
      <c r="B59" s="9"/>
      <c r="C59" s="9"/>
      <c r="D59" s="36"/>
      <c r="E59" s="36"/>
      <c r="F59" s="96"/>
      <c r="G59" s="111"/>
      <c r="H59" s="112"/>
      <c r="I59" s="112"/>
      <c r="J59" s="112"/>
      <c r="K59" s="113"/>
      <c r="L59" s="22">
        <f t="shared" si="27"/>
        <v>0</v>
      </c>
      <c r="M59" s="22">
        <f t="shared" si="28"/>
        <v>0</v>
      </c>
      <c r="N59" s="22">
        <f>+($D59+$E59)*((1+$F59)^SUM($U59:V59))*I59</f>
        <v>0</v>
      </c>
      <c r="O59" s="22">
        <f>+($D59+$E59)*((1+$F59)^SUM($U59:W59))*J59</f>
        <v>0</v>
      </c>
      <c r="P59" s="22">
        <f>+($D59+$E59)*((1+$F59)^SUM($U59:X59))*K59</f>
        <v>0</v>
      </c>
      <c r="U59" s="1">
        <f t="shared" si="22"/>
        <v>0</v>
      </c>
      <c r="V59" s="1">
        <f t="shared" si="23"/>
        <v>0</v>
      </c>
      <c r="W59" s="1">
        <f t="shared" si="24"/>
        <v>0</v>
      </c>
      <c r="X59" s="1">
        <f t="shared" si="25"/>
        <v>0</v>
      </c>
      <c r="Y59" s="1">
        <f t="shared" si="26"/>
        <v>0</v>
      </c>
    </row>
    <row r="60" spans="1:25" x14ac:dyDescent="0.2">
      <c r="A60" s="21"/>
      <c r="B60" s="9"/>
      <c r="C60" s="9"/>
      <c r="D60" s="36"/>
      <c r="E60" s="36"/>
      <c r="F60" s="96"/>
      <c r="G60" s="111"/>
      <c r="H60" s="112"/>
      <c r="I60" s="112"/>
      <c r="J60" s="112"/>
      <c r="K60" s="113"/>
      <c r="L60" s="22">
        <f t="shared" si="27"/>
        <v>0</v>
      </c>
      <c r="M60" s="22">
        <f t="shared" si="28"/>
        <v>0</v>
      </c>
      <c r="N60" s="22">
        <f>+($D60+$E60)*((1+$F60)^SUM($U60:V60))*I60</f>
        <v>0</v>
      </c>
      <c r="O60" s="22">
        <f>+($D60+$E60)*((1+$F60)^SUM($U60:W60))*J60</f>
        <v>0</v>
      </c>
      <c r="P60" s="22">
        <f>+($D60+$E60)*((1+$F60)^SUM($U60:X60))*K60</f>
        <v>0</v>
      </c>
      <c r="U60" s="1">
        <f t="shared" si="22"/>
        <v>0</v>
      </c>
      <c r="V60" s="1">
        <f t="shared" si="23"/>
        <v>0</v>
      </c>
      <c r="W60" s="1">
        <f t="shared" si="24"/>
        <v>0</v>
      </c>
      <c r="X60" s="1">
        <f t="shared" si="25"/>
        <v>0</v>
      </c>
      <c r="Y60" s="1">
        <f t="shared" si="26"/>
        <v>0</v>
      </c>
    </row>
    <row r="61" spans="1:25" x14ac:dyDescent="0.2">
      <c r="A61" s="21"/>
      <c r="B61" s="9"/>
      <c r="C61" s="9"/>
      <c r="D61" s="36"/>
      <c r="E61" s="36"/>
      <c r="F61" s="96"/>
      <c r="G61" s="111"/>
      <c r="H61" s="112"/>
      <c r="I61" s="112"/>
      <c r="J61" s="112"/>
      <c r="K61" s="113"/>
      <c r="L61" s="22">
        <f t="shared" si="27"/>
        <v>0</v>
      </c>
      <c r="M61" s="22">
        <f t="shared" si="28"/>
        <v>0</v>
      </c>
      <c r="N61" s="22">
        <f>+($D61+$E61)*((1+$F61)^SUM($U61:V61))*I61</f>
        <v>0</v>
      </c>
      <c r="O61" s="22">
        <f>+($D61+$E61)*((1+$F61)^SUM($U61:W61))*J61</f>
        <v>0</v>
      </c>
      <c r="P61" s="22">
        <f>+($D61+$E61)*((1+$F61)^SUM($U61:X61))*K61</f>
        <v>0</v>
      </c>
      <c r="U61" s="1">
        <f t="shared" si="22"/>
        <v>0</v>
      </c>
      <c r="V61" s="1">
        <f t="shared" si="23"/>
        <v>0</v>
      </c>
      <c r="W61" s="1">
        <f t="shared" si="24"/>
        <v>0</v>
      </c>
      <c r="X61" s="1">
        <f t="shared" si="25"/>
        <v>0</v>
      </c>
      <c r="Y61" s="1">
        <f t="shared" si="26"/>
        <v>0</v>
      </c>
    </row>
    <row r="62" spans="1:25" x14ac:dyDescent="0.2">
      <c r="A62" s="21"/>
      <c r="B62" s="9"/>
      <c r="C62" s="9"/>
      <c r="D62" s="36"/>
      <c r="E62" s="36"/>
      <c r="F62" s="96"/>
      <c r="G62" s="111"/>
      <c r="H62" s="112"/>
      <c r="I62" s="112"/>
      <c r="J62" s="112"/>
      <c r="K62" s="113"/>
      <c r="L62" s="22">
        <f t="shared" si="27"/>
        <v>0</v>
      </c>
      <c r="M62" s="22">
        <f t="shared" si="28"/>
        <v>0</v>
      </c>
      <c r="N62" s="22">
        <f>+($D62+$E62)*((1+$F62)^SUM($U62:V62))*I62</f>
        <v>0</v>
      </c>
      <c r="O62" s="22">
        <f>+($D62+$E62)*((1+$F62)^SUM($U62:W62))*J62</f>
        <v>0</v>
      </c>
      <c r="P62" s="22">
        <f>+($D62+$E62)*((1+$F62)^SUM($U62:X62))*K62</f>
        <v>0</v>
      </c>
      <c r="U62" s="1">
        <f t="shared" si="22"/>
        <v>0</v>
      </c>
      <c r="V62" s="1">
        <f t="shared" si="23"/>
        <v>0</v>
      </c>
      <c r="W62" s="1">
        <f t="shared" si="24"/>
        <v>0</v>
      </c>
      <c r="X62" s="1">
        <f t="shared" si="25"/>
        <v>0</v>
      </c>
      <c r="Y62" s="1">
        <f t="shared" si="26"/>
        <v>0</v>
      </c>
    </row>
    <row r="63" spans="1:25" x14ac:dyDescent="0.2">
      <c r="A63" s="21"/>
      <c r="B63" s="9"/>
      <c r="C63" s="9"/>
      <c r="D63" s="36"/>
      <c r="E63" s="36"/>
      <c r="F63" s="96"/>
      <c r="G63" s="111"/>
      <c r="H63" s="112"/>
      <c r="I63" s="112"/>
      <c r="J63" s="112"/>
      <c r="K63" s="113"/>
      <c r="L63" s="22">
        <f t="shared" ref="L63:L70" si="29">+(D63+E63)*G63</f>
        <v>0</v>
      </c>
      <c r="M63" s="22">
        <f t="shared" ref="M63:M70" si="30">+($D63+$E63)*((1+$F63)^SUM($U63))*H63</f>
        <v>0</v>
      </c>
      <c r="N63" s="22">
        <f>+($D63+$E63)*((1+$F63)^SUM($U63:V63))*I63</f>
        <v>0</v>
      </c>
      <c r="O63" s="22">
        <f>+($D63+$E63)*((1+$F63)^SUM($U63:W63))*J63</f>
        <v>0</v>
      </c>
      <c r="P63" s="22">
        <f>+($D63+$E63)*((1+$F63)^SUM($U63:X63))*K63</f>
        <v>0</v>
      </c>
      <c r="U63" s="1">
        <f t="shared" si="22"/>
        <v>0</v>
      </c>
      <c r="V63" s="1">
        <f t="shared" si="23"/>
        <v>0</v>
      </c>
      <c r="W63" s="1">
        <f t="shared" si="24"/>
        <v>0</v>
      </c>
      <c r="X63" s="1">
        <f t="shared" si="25"/>
        <v>0</v>
      </c>
      <c r="Y63" s="1">
        <f t="shared" si="26"/>
        <v>0</v>
      </c>
    </row>
    <row r="64" spans="1:25" x14ac:dyDescent="0.2">
      <c r="A64" s="21"/>
      <c r="B64" s="9"/>
      <c r="C64" s="9"/>
      <c r="D64" s="36"/>
      <c r="E64" s="36"/>
      <c r="F64" s="96"/>
      <c r="G64" s="111"/>
      <c r="H64" s="112"/>
      <c r="I64" s="112"/>
      <c r="J64" s="112"/>
      <c r="K64" s="113"/>
      <c r="L64" s="22">
        <f t="shared" si="29"/>
        <v>0</v>
      </c>
      <c r="M64" s="22">
        <f t="shared" si="30"/>
        <v>0</v>
      </c>
      <c r="N64" s="22">
        <f>+($D64+$E64)*((1+$F64)^SUM($U64:V64))*I64</f>
        <v>0</v>
      </c>
      <c r="O64" s="22">
        <f>+($D64+$E64)*((1+$F64)^SUM($U64:W64))*J64</f>
        <v>0</v>
      </c>
      <c r="P64" s="22">
        <f>+($D64+$E64)*((1+$F64)^SUM($U64:X64))*K64</f>
        <v>0</v>
      </c>
      <c r="U64" s="1">
        <f t="shared" si="22"/>
        <v>0</v>
      </c>
      <c r="V64" s="1">
        <f t="shared" si="23"/>
        <v>0</v>
      </c>
      <c r="W64" s="1">
        <f t="shared" si="24"/>
        <v>0</v>
      </c>
      <c r="X64" s="1">
        <f t="shared" si="25"/>
        <v>0</v>
      </c>
      <c r="Y64" s="1">
        <f t="shared" si="26"/>
        <v>0</v>
      </c>
    </row>
    <row r="65" spans="1:25" x14ac:dyDescent="0.2">
      <c r="A65" s="21"/>
      <c r="B65" s="9"/>
      <c r="C65" s="9"/>
      <c r="D65" s="36"/>
      <c r="E65" s="36"/>
      <c r="F65" s="96"/>
      <c r="G65" s="111"/>
      <c r="H65" s="112"/>
      <c r="I65" s="112"/>
      <c r="J65" s="112"/>
      <c r="K65" s="113"/>
      <c r="L65" s="22">
        <f t="shared" si="29"/>
        <v>0</v>
      </c>
      <c r="M65" s="22">
        <f t="shared" si="30"/>
        <v>0</v>
      </c>
      <c r="N65" s="22">
        <f>+($D65+$E65)*((1+$F65)^SUM($U65:V65))*I65</f>
        <v>0</v>
      </c>
      <c r="O65" s="22">
        <f>+($D65+$E65)*((1+$F65)^SUM($U65:W65))*J65</f>
        <v>0</v>
      </c>
      <c r="P65" s="22">
        <f>+($D65+$E65)*((1+$F65)^SUM($U65:X65))*K65</f>
        <v>0</v>
      </c>
      <c r="U65" s="1">
        <f t="shared" si="22"/>
        <v>0</v>
      </c>
      <c r="V65" s="1">
        <f t="shared" si="23"/>
        <v>0</v>
      </c>
      <c r="W65" s="1">
        <f t="shared" si="24"/>
        <v>0</v>
      </c>
      <c r="X65" s="1">
        <f t="shared" si="25"/>
        <v>0</v>
      </c>
      <c r="Y65" s="1">
        <f t="shared" si="26"/>
        <v>0</v>
      </c>
    </row>
    <row r="66" spans="1:25" x14ac:dyDescent="0.2">
      <c r="A66" s="21"/>
      <c r="B66" s="9"/>
      <c r="C66" s="9"/>
      <c r="D66" s="36"/>
      <c r="E66" s="36"/>
      <c r="F66" s="96"/>
      <c r="G66" s="111"/>
      <c r="H66" s="112"/>
      <c r="I66" s="112"/>
      <c r="J66" s="112"/>
      <c r="K66" s="113"/>
      <c r="L66" s="22">
        <f t="shared" si="29"/>
        <v>0</v>
      </c>
      <c r="M66" s="22">
        <f t="shared" si="30"/>
        <v>0</v>
      </c>
      <c r="N66" s="22">
        <f>+($D66+$E66)*((1+$F66)^SUM($U66:V66))*I66</f>
        <v>0</v>
      </c>
      <c r="O66" s="22">
        <f>+($D66+$E66)*((1+$F66)^SUM($U66:W66))*J66</f>
        <v>0</v>
      </c>
      <c r="P66" s="22">
        <f>+($D66+$E66)*((1+$F66)^SUM($U66:X66))*K66</f>
        <v>0</v>
      </c>
      <c r="U66" s="1">
        <f t="shared" si="22"/>
        <v>0</v>
      </c>
      <c r="V66" s="1">
        <f t="shared" si="23"/>
        <v>0</v>
      </c>
      <c r="W66" s="1">
        <f t="shared" si="24"/>
        <v>0</v>
      </c>
      <c r="X66" s="1">
        <f t="shared" si="25"/>
        <v>0</v>
      </c>
      <c r="Y66" s="1">
        <f t="shared" si="26"/>
        <v>0</v>
      </c>
    </row>
    <row r="67" spans="1:25" x14ac:dyDescent="0.2">
      <c r="A67" s="21"/>
      <c r="B67" s="9"/>
      <c r="C67" s="9"/>
      <c r="D67" s="36"/>
      <c r="E67" s="36"/>
      <c r="F67" s="96"/>
      <c r="G67" s="111"/>
      <c r="H67" s="112"/>
      <c r="I67" s="112"/>
      <c r="J67" s="112"/>
      <c r="K67" s="113"/>
      <c r="L67" s="22">
        <f t="shared" si="29"/>
        <v>0</v>
      </c>
      <c r="M67" s="22">
        <f t="shared" si="30"/>
        <v>0</v>
      </c>
      <c r="N67" s="22">
        <f>+($D67+$E67)*((1+$F67)^SUM($U67:V67))*I67</f>
        <v>0</v>
      </c>
      <c r="O67" s="22">
        <f>+($D67+$E67)*((1+$F67)^SUM($U67:W67))*J67</f>
        <v>0</v>
      </c>
      <c r="P67" s="22">
        <f>+($D67+$E67)*((1+$F67)^SUM($U67:X67))*K67</f>
        <v>0</v>
      </c>
      <c r="U67" s="1">
        <f t="shared" si="22"/>
        <v>0</v>
      </c>
      <c r="V67" s="1">
        <f t="shared" si="23"/>
        <v>0</v>
      </c>
      <c r="W67" s="1">
        <f t="shared" si="24"/>
        <v>0</v>
      </c>
      <c r="X67" s="1">
        <f t="shared" si="25"/>
        <v>0</v>
      </c>
      <c r="Y67" s="1">
        <f t="shared" si="26"/>
        <v>0</v>
      </c>
    </row>
    <row r="68" spans="1:25" x14ac:dyDescent="0.2">
      <c r="A68" s="21"/>
      <c r="B68" s="9"/>
      <c r="C68" s="9"/>
      <c r="D68" s="36"/>
      <c r="E68" s="36"/>
      <c r="F68" s="96"/>
      <c r="G68" s="111"/>
      <c r="H68" s="112"/>
      <c r="I68" s="112"/>
      <c r="J68" s="112"/>
      <c r="K68" s="113"/>
      <c r="L68" s="22">
        <f t="shared" si="29"/>
        <v>0</v>
      </c>
      <c r="M68" s="22">
        <f t="shared" si="30"/>
        <v>0</v>
      </c>
      <c r="N68" s="22">
        <f>+($D68+$E68)*((1+$F68)^SUM($U68:V68))*I68</f>
        <v>0</v>
      </c>
      <c r="O68" s="22">
        <f>+($D68+$E68)*((1+$F68)^SUM($U68:W68))*J68</f>
        <v>0</v>
      </c>
      <c r="P68" s="22">
        <f>+($D68+$E68)*((1+$F68)^SUM($U68:X68))*K68</f>
        <v>0</v>
      </c>
      <c r="U68" s="1">
        <f t="shared" si="22"/>
        <v>0</v>
      </c>
      <c r="V68" s="1">
        <f t="shared" si="23"/>
        <v>0</v>
      </c>
      <c r="W68" s="1">
        <f t="shared" si="24"/>
        <v>0</v>
      </c>
      <c r="X68" s="1">
        <f t="shared" si="25"/>
        <v>0</v>
      </c>
      <c r="Y68" s="1">
        <f t="shared" si="26"/>
        <v>0</v>
      </c>
    </row>
    <row r="69" spans="1:25" x14ac:dyDescent="0.2">
      <c r="A69" s="21"/>
      <c r="B69" s="9"/>
      <c r="C69" s="9"/>
      <c r="D69" s="36"/>
      <c r="E69" s="36"/>
      <c r="F69" s="96"/>
      <c r="G69" s="111"/>
      <c r="H69" s="112"/>
      <c r="I69" s="112"/>
      <c r="J69" s="112"/>
      <c r="K69" s="113"/>
      <c r="L69" s="22">
        <f t="shared" si="29"/>
        <v>0</v>
      </c>
      <c r="M69" s="22">
        <f t="shared" si="30"/>
        <v>0</v>
      </c>
      <c r="N69" s="22">
        <f>+($D69+$E69)*((1+$F69)^SUM($U69:V69))*I69</f>
        <v>0</v>
      </c>
      <c r="O69" s="22">
        <f>+($D69+$E69)*((1+$F69)^SUM($U69:W69))*J69</f>
        <v>0</v>
      </c>
      <c r="P69" s="22">
        <f>+($D69+$E69)*((1+$F69)^SUM($U69:X69))*K69</f>
        <v>0</v>
      </c>
      <c r="U69" s="1">
        <f t="shared" si="22"/>
        <v>0</v>
      </c>
      <c r="V69" s="1">
        <f t="shared" si="23"/>
        <v>0</v>
      </c>
      <c r="W69" s="1">
        <f t="shared" si="24"/>
        <v>0</v>
      </c>
      <c r="X69" s="1">
        <f t="shared" si="25"/>
        <v>0</v>
      </c>
      <c r="Y69" s="1">
        <f t="shared" si="26"/>
        <v>0</v>
      </c>
    </row>
    <row r="70" spans="1:25" x14ac:dyDescent="0.2">
      <c r="A70" s="21"/>
      <c r="B70" s="9"/>
      <c r="C70" s="9"/>
      <c r="D70" s="36"/>
      <c r="E70" s="36"/>
      <c r="F70" s="96"/>
      <c r="G70" s="111"/>
      <c r="H70" s="112"/>
      <c r="I70" s="112"/>
      <c r="J70" s="112"/>
      <c r="K70" s="113"/>
      <c r="L70" s="22">
        <f t="shared" si="29"/>
        <v>0</v>
      </c>
      <c r="M70" s="22">
        <f t="shared" si="30"/>
        <v>0</v>
      </c>
      <c r="N70" s="22">
        <f>+($D70+$E70)*((1+$F70)^SUM($U70:V70))*I70</f>
        <v>0</v>
      </c>
      <c r="O70" s="22">
        <f>+($D70+$E70)*((1+$F70)^SUM($U70:W70))*J70</f>
        <v>0</v>
      </c>
      <c r="P70" s="22">
        <f>+($D70+$E70)*((1+$F70)^SUM($U70:X70))*K70</f>
        <v>0</v>
      </c>
      <c r="U70" s="1">
        <f t="shared" si="22"/>
        <v>0</v>
      </c>
      <c r="V70" s="1">
        <f t="shared" si="23"/>
        <v>0</v>
      </c>
      <c r="W70" s="1">
        <f t="shared" si="24"/>
        <v>0</v>
      </c>
      <c r="X70" s="1">
        <f t="shared" si="25"/>
        <v>0</v>
      </c>
      <c r="Y70" s="1">
        <f t="shared" si="26"/>
        <v>0</v>
      </c>
    </row>
    <row r="71" spans="1:25" x14ac:dyDescent="0.2">
      <c r="A71" s="21"/>
      <c r="B71" s="9"/>
      <c r="C71" s="9"/>
      <c r="D71" s="36"/>
      <c r="E71" s="36"/>
      <c r="F71" s="96"/>
      <c r="G71" s="111"/>
      <c r="H71" s="112"/>
      <c r="I71" s="112"/>
      <c r="J71" s="112"/>
      <c r="K71" s="113"/>
      <c r="L71" s="22">
        <f t="shared" si="27"/>
        <v>0</v>
      </c>
      <c r="M71" s="22">
        <f t="shared" si="28"/>
        <v>0</v>
      </c>
      <c r="N71" s="22">
        <f>+($D71+$E71)*((1+$F71)^SUM($U71:V71))*I71</f>
        <v>0</v>
      </c>
      <c r="O71" s="22">
        <f>+($D71+$E71)*((1+$F71)^SUM($U71:W71))*J71</f>
        <v>0</v>
      </c>
      <c r="P71" s="22">
        <f>+($D71+$E71)*((1+$F71)^SUM($U71:X71))*K71</f>
        <v>0</v>
      </c>
      <c r="U71" s="1">
        <f t="shared" si="22"/>
        <v>0</v>
      </c>
      <c r="V71" s="1">
        <f t="shared" si="23"/>
        <v>0</v>
      </c>
      <c r="W71" s="1">
        <f t="shared" si="24"/>
        <v>0</v>
      </c>
      <c r="X71" s="1">
        <f t="shared" si="25"/>
        <v>0</v>
      </c>
      <c r="Y71" s="1">
        <f t="shared" si="26"/>
        <v>0</v>
      </c>
    </row>
    <row r="72" spans="1:25" x14ac:dyDescent="0.2">
      <c r="A72" s="21"/>
      <c r="B72" s="9"/>
      <c r="C72" s="9"/>
      <c r="D72" s="36"/>
      <c r="E72" s="36"/>
      <c r="F72" s="96"/>
      <c r="G72" s="111"/>
      <c r="H72" s="112"/>
      <c r="I72" s="112"/>
      <c r="J72" s="112"/>
      <c r="K72" s="113"/>
      <c r="L72" s="22">
        <f t="shared" si="27"/>
        <v>0</v>
      </c>
      <c r="M72" s="22">
        <f t="shared" si="28"/>
        <v>0</v>
      </c>
      <c r="N72" s="22">
        <f>+($D72+$E72)*((1+$F72)^SUM($U72:V72))*I72</f>
        <v>0</v>
      </c>
      <c r="O72" s="22">
        <f>+($D72+$E72)*((1+$F72)^SUM($U72:W72))*J72</f>
        <v>0</v>
      </c>
      <c r="P72" s="22">
        <f>+($D72+$E72)*((1+$F72)^SUM($U72:X72))*K72</f>
        <v>0</v>
      </c>
      <c r="U72" s="1">
        <f t="shared" si="22"/>
        <v>0</v>
      </c>
      <c r="V72" s="1">
        <f t="shared" si="23"/>
        <v>0</v>
      </c>
      <c r="W72" s="1">
        <f t="shared" si="24"/>
        <v>0</v>
      </c>
      <c r="X72" s="1">
        <f t="shared" si="25"/>
        <v>0</v>
      </c>
      <c r="Y72" s="1">
        <f t="shared" si="26"/>
        <v>0</v>
      </c>
    </row>
    <row r="73" spans="1:25" x14ac:dyDescent="0.2">
      <c r="A73" s="21"/>
      <c r="B73" s="9"/>
      <c r="C73" s="9"/>
      <c r="D73" s="36"/>
      <c r="E73" s="36"/>
      <c r="F73" s="96"/>
      <c r="G73" s="111"/>
      <c r="H73" s="112"/>
      <c r="I73" s="112"/>
      <c r="J73" s="112"/>
      <c r="K73" s="113"/>
      <c r="L73" s="22">
        <f t="shared" si="27"/>
        <v>0</v>
      </c>
      <c r="M73" s="22">
        <f t="shared" si="28"/>
        <v>0</v>
      </c>
      <c r="N73" s="22">
        <f>+($D73+$E73)*((1+$F73)^SUM($U73:V73))*I73</f>
        <v>0</v>
      </c>
      <c r="O73" s="22">
        <f>+($D73+$E73)*((1+$F73)^SUM($U73:W73))*J73</f>
        <v>0</v>
      </c>
      <c r="P73" s="22">
        <f>+($D73+$E73)*((1+$F73)^SUM($U73:X73))*K73</f>
        <v>0</v>
      </c>
      <c r="U73" s="1">
        <f t="shared" si="22"/>
        <v>0</v>
      </c>
      <c r="V73" s="1">
        <f t="shared" si="23"/>
        <v>0</v>
      </c>
      <c r="W73" s="1">
        <f t="shared" si="24"/>
        <v>0</v>
      </c>
      <c r="X73" s="1">
        <f t="shared" si="25"/>
        <v>0</v>
      </c>
      <c r="Y73" s="1">
        <f t="shared" si="26"/>
        <v>0</v>
      </c>
    </row>
    <row r="74" spans="1:25" x14ac:dyDescent="0.2">
      <c r="A74" s="21"/>
      <c r="B74" s="9"/>
      <c r="C74" s="9"/>
      <c r="D74" s="36"/>
      <c r="E74" s="36"/>
      <c r="F74" s="96"/>
      <c r="G74" s="111"/>
      <c r="H74" s="112"/>
      <c r="I74" s="112"/>
      <c r="J74" s="112"/>
      <c r="K74" s="113"/>
      <c r="L74" s="22">
        <f t="shared" si="27"/>
        <v>0</v>
      </c>
      <c r="M74" s="22">
        <f t="shared" si="28"/>
        <v>0</v>
      </c>
      <c r="N74" s="22">
        <f>+($D74+$E74)*((1+$F74)^SUM($U74:V74))*I74</f>
        <v>0</v>
      </c>
      <c r="O74" s="22">
        <f>+($D74+$E74)*((1+$F74)^SUM($U74:W74))*J74</f>
        <v>0</v>
      </c>
      <c r="P74" s="22">
        <f>+($D74+$E74)*((1+$F74)^SUM($U74:X74))*K74</f>
        <v>0</v>
      </c>
      <c r="U74" s="1">
        <f t="shared" si="22"/>
        <v>0</v>
      </c>
      <c r="V74" s="1">
        <f t="shared" si="23"/>
        <v>0</v>
      </c>
      <c r="W74" s="1">
        <f t="shared" si="24"/>
        <v>0</v>
      </c>
      <c r="X74" s="1">
        <f t="shared" si="25"/>
        <v>0</v>
      </c>
      <c r="Y74" s="1">
        <f t="shared" si="26"/>
        <v>0</v>
      </c>
    </row>
    <row r="75" spans="1:25" x14ac:dyDescent="0.2">
      <c r="A75" s="21"/>
      <c r="B75" s="9"/>
      <c r="C75" s="9"/>
      <c r="D75" s="36"/>
      <c r="E75" s="36"/>
      <c r="F75" s="96"/>
      <c r="G75" s="111"/>
      <c r="H75" s="112"/>
      <c r="I75" s="112"/>
      <c r="J75" s="112"/>
      <c r="K75" s="113"/>
      <c r="L75" s="22">
        <f t="shared" si="27"/>
        <v>0</v>
      </c>
      <c r="M75" s="22">
        <f t="shared" si="28"/>
        <v>0</v>
      </c>
      <c r="N75" s="22">
        <f>+($D75+$E75)*((1+$F75)^SUM($U75:V75))*I75</f>
        <v>0</v>
      </c>
      <c r="O75" s="22">
        <f>+($D75+$E75)*((1+$F75)^SUM($U75:W75))*J75</f>
        <v>0</v>
      </c>
      <c r="P75" s="22">
        <f>+($D75+$E75)*((1+$F75)^SUM($U75:X75))*K75</f>
        <v>0</v>
      </c>
      <c r="U75" s="1">
        <f t="shared" si="22"/>
        <v>0</v>
      </c>
      <c r="V75" s="1">
        <f t="shared" si="23"/>
        <v>0</v>
      </c>
      <c r="W75" s="1">
        <f t="shared" si="24"/>
        <v>0</v>
      </c>
      <c r="X75" s="1">
        <f t="shared" si="25"/>
        <v>0</v>
      </c>
      <c r="Y75" s="1">
        <f t="shared" si="26"/>
        <v>0</v>
      </c>
    </row>
    <row r="76" spans="1:25" x14ac:dyDescent="0.2">
      <c r="A76" s="21"/>
      <c r="B76" s="9"/>
      <c r="C76" s="9"/>
      <c r="D76" s="36"/>
      <c r="E76" s="36"/>
      <c r="F76" s="96"/>
      <c r="G76" s="111"/>
      <c r="H76" s="112"/>
      <c r="I76" s="112"/>
      <c r="J76" s="112"/>
      <c r="K76" s="113"/>
      <c r="L76" s="22">
        <f t="shared" si="27"/>
        <v>0</v>
      </c>
      <c r="M76" s="22">
        <f t="shared" si="28"/>
        <v>0</v>
      </c>
      <c r="N76" s="22">
        <f>+($D76+$E76)*((1+$F76)^SUM($U76:V76))*I76</f>
        <v>0</v>
      </c>
      <c r="O76" s="22">
        <f>+($D76+$E76)*((1+$F76)^SUM($U76:W76))*J76</f>
        <v>0</v>
      </c>
      <c r="P76" s="22">
        <f>+($D76+$E76)*((1+$F76)^SUM($U76:X76))*K76</f>
        <v>0</v>
      </c>
      <c r="U76" s="1">
        <f t="shared" si="22"/>
        <v>0</v>
      </c>
      <c r="V76" s="1">
        <f t="shared" si="23"/>
        <v>0</v>
      </c>
      <c r="W76" s="1">
        <f t="shared" si="24"/>
        <v>0</v>
      </c>
      <c r="X76" s="1">
        <f t="shared" si="25"/>
        <v>0</v>
      </c>
      <c r="Y76" s="1">
        <f t="shared" si="26"/>
        <v>0</v>
      </c>
    </row>
    <row r="77" spans="1:25" x14ac:dyDescent="0.2">
      <c r="A77" s="21"/>
      <c r="B77" s="9"/>
      <c r="C77" s="9"/>
      <c r="D77" s="36"/>
      <c r="E77" s="36"/>
      <c r="F77" s="96"/>
      <c r="G77" s="111"/>
      <c r="H77" s="112"/>
      <c r="I77" s="112"/>
      <c r="J77" s="112"/>
      <c r="K77" s="113"/>
      <c r="L77" s="22">
        <f t="shared" si="27"/>
        <v>0</v>
      </c>
      <c r="M77" s="22">
        <f t="shared" si="28"/>
        <v>0</v>
      </c>
      <c r="N77" s="22">
        <f>+($D77+$E77)*((1+$F77)^SUM($U77:V77))*I77</f>
        <v>0</v>
      </c>
      <c r="O77" s="22">
        <f>+($D77+$E77)*((1+$F77)^SUM($U77:W77))*J77</f>
        <v>0</v>
      </c>
      <c r="P77" s="22">
        <f>+($D77+$E77)*((1+$F77)^SUM($U77:X77))*K77</f>
        <v>0</v>
      </c>
      <c r="U77" s="1">
        <f t="shared" si="22"/>
        <v>0</v>
      </c>
      <c r="V77" s="1">
        <f t="shared" si="23"/>
        <v>0</v>
      </c>
      <c r="W77" s="1">
        <f t="shared" si="24"/>
        <v>0</v>
      </c>
      <c r="X77" s="1">
        <f t="shared" si="25"/>
        <v>0</v>
      </c>
      <c r="Y77" s="1">
        <f t="shared" si="26"/>
        <v>0</v>
      </c>
    </row>
    <row r="78" spans="1:25" x14ac:dyDescent="0.2">
      <c r="A78" s="21"/>
      <c r="B78" s="9"/>
      <c r="C78" s="9"/>
      <c r="D78" s="36"/>
      <c r="E78" s="36"/>
      <c r="F78" s="96"/>
      <c r="G78" s="111"/>
      <c r="H78" s="112"/>
      <c r="I78" s="112"/>
      <c r="J78" s="112"/>
      <c r="K78" s="113"/>
      <c r="L78" s="22">
        <f t="shared" si="27"/>
        <v>0</v>
      </c>
      <c r="M78" s="22">
        <f t="shared" si="28"/>
        <v>0</v>
      </c>
      <c r="N78" s="22">
        <f>+($D78+$E78)*((1+$F78)^SUM($U78:V78))*I78</f>
        <v>0</v>
      </c>
      <c r="O78" s="22">
        <f>+($D78+$E78)*((1+$F78)^SUM($U78:W78))*J78</f>
        <v>0</v>
      </c>
      <c r="P78" s="22">
        <f>+($D78+$E78)*((1+$F78)^SUM($U78:X78))*K78</f>
        <v>0</v>
      </c>
      <c r="U78" s="1">
        <f t="shared" si="22"/>
        <v>0</v>
      </c>
      <c r="V78" s="1">
        <f t="shared" si="23"/>
        <v>0</v>
      </c>
      <c r="W78" s="1">
        <f t="shared" si="24"/>
        <v>0</v>
      </c>
      <c r="X78" s="1">
        <f t="shared" si="25"/>
        <v>0</v>
      </c>
      <c r="Y78" s="1">
        <f t="shared" si="26"/>
        <v>0</v>
      </c>
    </row>
    <row r="79" spans="1:25" x14ac:dyDescent="0.2">
      <c r="A79" s="21"/>
      <c r="B79" s="9"/>
      <c r="C79" s="9"/>
      <c r="D79" s="36"/>
      <c r="E79" s="36"/>
      <c r="F79" s="96"/>
      <c r="G79" s="111"/>
      <c r="H79" s="112"/>
      <c r="I79" s="112"/>
      <c r="J79" s="112"/>
      <c r="K79" s="113"/>
      <c r="L79" s="22">
        <f t="shared" si="27"/>
        <v>0</v>
      </c>
      <c r="M79" s="22">
        <f t="shared" si="28"/>
        <v>0</v>
      </c>
      <c r="N79" s="22">
        <f>+($D79+$E79)*((1+$F79)^SUM($U79:V79))*I79</f>
        <v>0</v>
      </c>
      <c r="O79" s="22">
        <f>+($D79+$E79)*((1+$F79)^SUM($U79:W79))*J79</f>
        <v>0</v>
      </c>
      <c r="P79" s="22">
        <f>+($D79+$E79)*((1+$F79)^SUM($U79:X79))*K79</f>
        <v>0</v>
      </c>
      <c r="U79" s="1">
        <f t="shared" si="22"/>
        <v>0</v>
      </c>
      <c r="V79" s="1">
        <f t="shared" si="23"/>
        <v>0</v>
      </c>
      <c r="W79" s="1">
        <f t="shared" si="24"/>
        <v>0</v>
      </c>
      <c r="X79" s="1">
        <f t="shared" si="25"/>
        <v>0</v>
      </c>
      <c r="Y79" s="1">
        <f t="shared" si="26"/>
        <v>0</v>
      </c>
    </row>
    <row r="80" spans="1:25" x14ac:dyDescent="0.2">
      <c r="A80" s="21"/>
      <c r="B80" s="9"/>
      <c r="C80" s="9"/>
      <c r="D80" s="36"/>
      <c r="E80" s="36"/>
      <c r="F80" s="96"/>
      <c r="G80" s="111"/>
      <c r="H80" s="112"/>
      <c r="I80" s="112"/>
      <c r="J80" s="112"/>
      <c r="K80" s="113"/>
      <c r="L80" s="22">
        <f t="shared" si="27"/>
        <v>0</v>
      </c>
      <c r="M80" s="22">
        <f t="shared" si="28"/>
        <v>0</v>
      </c>
      <c r="N80" s="22">
        <f>+($D80+$E80)*((1+$F80)^SUM($U80:V80))*I80</f>
        <v>0</v>
      </c>
      <c r="O80" s="22">
        <f>+($D80+$E80)*((1+$F80)^SUM($U80:W80))*J80</f>
        <v>0</v>
      </c>
      <c r="P80" s="22">
        <f>+($D80+$E80)*((1+$F80)^SUM($U80:X80))*K80</f>
        <v>0</v>
      </c>
      <c r="U80" s="1">
        <f t="shared" si="22"/>
        <v>0</v>
      </c>
      <c r="V80" s="1">
        <f t="shared" si="23"/>
        <v>0</v>
      </c>
      <c r="W80" s="1">
        <f t="shared" si="24"/>
        <v>0</v>
      </c>
      <c r="X80" s="1">
        <f t="shared" si="25"/>
        <v>0</v>
      </c>
      <c r="Y80" s="1">
        <f t="shared" si="26"/>
        <v>0</v>
      </c>
    </row>
    <row r="81" spans="1:25" x14ac:dyDescent="0.2">
      <c r="A81" s="21"/>
      <c r="B81" s="9"/>
      <c r="C81" s="9"/>
      <c r="D81" s="36"/>
      <c r="E81" s="36"/>
      <c r="F81" s="96"/>
      <c r="G81" s="111"/>
      <c r="H81" s="112"/>
      <c r="I81" s="112"/>
      <c r="J81" s="112"/>
      <c r="K81" s="113"/>
      <c r="L81" s="22">
        <f t="shared" si="27"/>
        <v>0</v>
      </c>
      <c r="M81" s="22">
        <f t="shared" si="28"/>
        <v>0</v>
      </c>
      <c r="N81" s="22">
        <f>+($D81+$E81)*((1+$F81)^SUM($U81:V81))*I81</f>
        <v>0</v>
      </c>
      <c r="O81" s="22">
        <f>+($D81+$E81)*((1+$F81)^SUM($U81:W81))*J81</f>
        <v>0</v>
      </c>
      <c r="P81" s="22">
        <f>+($D81+$E81)*((1+$F81)^SUM($U81:X81))*K81</f>
        <v>0</v>
      </c>
      <c r="U81" s="1">
        <f t="shared" si="22"/>
        <v>0</v>
      </c>
      <c r="V81" s="1">
        <f t="shared" si="23"/>
        <v>0</v>
      </c>
      <c r="W81" s="1">
        <f t="shared" si="24"/>
        <v>0</v>
      </c>
      <c r="X81" s="1">
        <f t="shared" si="25"/>
        <v>0</v>
      </c>
      <c r="Y81" s="1">
        <f t="shared" si="26"/>
        <v>0</v>
      </c>
    </row>
    <row r="82" spans="1:25" x14ac:dyDescent="0.2">
      <c r="A82" s="21"/>
      <c r="B82" s="9"/>
      <c r="C82" s="9"/>
      <c r="D82" s="36"/>
      <c r="E82" s="36"/>
      <c r="F82" s="96"/>
      <c r="G82" s="111"/>
      <c r="H82" s="112"/>
      <c r="I82" s="112"/>
      <c r="J82" s="112"/>
      <c r="K82" s="113"/>
      <c r="L82" s="22">
        <f>+(D82+E82)*G82</f>
        <v>0</v>
      </c>
      <c r="M82" s="22">
        <f>+($D82+$E82)*((1+$F82)^SUM($U82))*H82</f>
        <v>0</v>
      </c>
      <c r="N82" s="22">
        <f>+($D82+$E82)*((1+$F82)^SUM($U82:V82))*I82</f>
        <v>0</v>
      </c>
      <c r="O82" s="22">
        <f>+($D82+$E82)*((1+$F82)^SUM($U82:W82))*J82</f>
        <v>0</v>
      </c>
      <c r="P82" s="22">
        <f>+($D82+$E82)*((1+$F82)^SUM($U82:X82))*K82</f>
        <v>0</v>
      </c>
      <c r="U82" s="1">
        <f t="shared" si="22"/>
        <v>0</v>
      </c>
      <c r="V82" s="1">
        <f t="shared" si="23"/>
        <v>0</v>
      </c>
      <c r="W82" s="1">
        <f t="shared" si="24"/>
        <v>0</v>
      </c>
      <c r="X82" s="1">
        <f t="shared" si="25"/>
        <v>0</v>
      </c>
      <c r="Y82" s="1">
        <f t="shared" si="26"/>
        <v>0</v>
      </c>
    </row>
    <row r="83" spans="1:25" x14ac:dyDescent="0.2">
      <c r="A83" s="21"/>
      <c r="B83" s="9"/>
      <c r="C83" s="9"/>
      <c r="D83" s="36"/>
      <c r="E83" s="36"/>
      <c r="F83" s="96"/>
      <c r="G83" s="111"/>
      <c r="H83" s="112"/>
      <c r="I83" s="112"/>
      <c r="J83" s="112"/>
      <c r="K83" s="113"/>
      <c r="L83" s="22">
        <f>+(D83+E83)*G83</f>
        <v>0</v>
      </c>
      <c r="M83" s="22">
        <f>+($D83+$E83)*((1+$F83)^SUM($U83))*H83</f>
        <v>0</v>
      </c>
      <c r="N83" s="22">
        <f>+($D83+$E83)*((1+$F83)^SUM($U83:V83))*I83</f>
        <v>0</v>
      </c>
      <c r="O83" s="22">
        <f>+($D83+$E83)*((1+$F83)^SUM($U83:W83))*J83</f>
        <v>0</v>
      </c>
      <c r="P83" s="22">
        <f>+($D83+$E83)*((1+$F83)^SUM($U83:X83))*K83</f>
        <v>0</v>
      </c>
      <c r="U83" s="1">
        <f t="shared" si="22"/>
        <v>0</v>
      </c>
      <c r="V83" s="1">
        <f t="shared" si="23"/>
        <v>0</v>
      </c>
      <c r="W83" s="1">
        <f t="shared" si="24"/>
        <v>0</v>
      </c>
      <c r="X83" s="1">
        <f t="shared" si="25"/>
        <v>0</v>
      </c>
      <c r="Y83" s="1">
        <f t="shared" si="26"/>
        <v>0</v>
      </c>
    </row>
    <row r="84" spans="1:25" x14ac:dyDescent="0.2">
      <c r="A84" s="38"/>
      <c r="B84" s="38"/>
      <c r="C84" s="38"/>
      <c r="D84" s="38"/>
      <c r="E84" s="38"/>
      <c r="F84" s="39"/>
      <c r="G84" s="40"/>
      <c r="H84" s="40"/>
      <c r="I84" s="40"/>
      <c r="J84" s="40"/>
      <c r="K84" s="40"/>
      <c r="L84" s="114">
        <f>+SUM(L47:L83)</f>
        <v>0</v>
      </c>
      <c r="M84" s="114">
        <f>+SUM(M47:M83)</f>
        <v>0</v>
      </c>
      <c r="N84" s="114">
        <f>+SUM(N47:N83)</f>
        <v>0</v>
      </c>
      <c r="O84" s="114">
        <f>+SUM(O47:O83)</f>
        <v>0</v>
      </c>
      <c r="P84" s="114">
        <f>+SUM(P47:P83)</f>
        <v>0</v>
      </c>
      <c r="Q84" s="39"/>
    </row>
    <row r="85" spans="1:25" x14ac:dyDescent="0.2">
      <c r="A85" s="38"/>
      <c r="B85" s="38"/>
      <c r="C85" s="38"/>
      <c r="D85" s="38"/>
      <c r="E85" s="38"/>
      <c r="F85" s="39"/>
      <c r="G85" s="40"/>
      <c r="H85" s="40"/>
      <c r="I85" s="40"/>
      <c r="J85" s="40"/>
      <c r="K85" s="40"/>
      <c r="L85" s="40"/>
      <c r="M85" s="39"/>
      <c r="N85" s="39"/>
      <c r="O85" s="39"/>
      <c r="P85" s="39"/>
      <c r="Q85" s="39"/>
    </row>
    <row r="86" spans="1:25" ht="13.5" thickBot="1" x14ac:dyDescent="0.25">
      <c r="A86" s="4"/>
      <c r="B86" s="4"/>
      <c r="C86" s="38"/>
      <c r="D86" s="38"/>
      <c r="E86" s="38"/>
      <c r="F86" s="39"/>
      <c r="G86" s="38"/>
      <c r="H86" s="38"/>
      <c r="I86" s="38"/>
      <c r="J86" s="38"/>
      <c r="K86" s="38"/>
      <c r="L86" s="38"/>
      <c r="M86" s="39"/>
      <c r="N86" s="39"/>
      <c r="O86" s="39"/>
      <c r="P86" s="39"/>
      <c r="Q86" s="39"/>
    </row>
    <row r="87" spans="1:25" ht="13.5" thickBot="1" x14ac:dyDescent="0.25">
      <c r="A87" s="4" t="s">
        <v>26</v>
      </c>
      <c r="B87" s="4"/>
      <c r="D87" s="207" t="s">
        <v>37</v>
      </c>
      <c r="E87" s="208"/>
      <c r="F87" s="208"/>
      <c r="G87" s="208"/>
      <c r="H87" s="209"/>
      <c r="I87" s="207" t="s">
        <v>35</v>
      </c>
      <c r="J87" s="208"/>
      <c r="K87" s="208"/>
      <c r="L87" s="208"/>
      <c r="M87" s="209"/>
      <c r="N87" s="207" t="s">
        <v>34</v>
      </c>
      <c r="O87" s="208"/>
      <c r="P87" s="208"/>
      <c r="Q87" s="208"/>
      <c r="R87" s="209"/>
    </row>
    <row r="88" spans="1:25" ht="26.25" thickBot="1" x14ac:dyDescent="0.25">
      <c r="A88" s="28" t="s">
        <v>74</v>
      </c>
      <c r="B88" s="42" t="s">
        <v>17</v>
      </c>
      <c r="C88" s="43" t="s">
        <v>36</v>
      </c>
      <c r="D88" s="28" t="s">
        <v>9</v>
      </c>
      <c r="E88" s="19" t="s">
        <v>10</v>
      </c>
      <c r="F88" s="19" t="s">
        <v>11</v>
      </c>
      <c r="G88" s="19" t="s">
        <v>12</v>
      </c>
      <c r="H88" s="20" t="s">
        <v>13</v>
      </c>
      <c r="I88" s="28" t="s">
        <v>9</v>
      </c>
      <c r="J88" s="19" t="s">
        <v>10</v>
      </c>
      <c r="K88" s="19" t="s">
        <v>11</v>
      </c>
      <c r="L88" s="19" t="s">
        <v>12</v>
      </c>
      <c r="M88" s="20" t="s">
        <v>13</v>
      </c>
      <c r="N88" s="28" t="s">
        <v>9</v>
      </c>
      <c r="O88" s="19" t="s">
        <v>10</v>
      </c>
      <c r="P88" s="19" t="s">
        <v>11</v>
      </c>
      <c r="Q88" s="19" t="s">
        <v>12</v>
      </c>
      <c r="R88" s="20" t="s">
        <v>13</v>
      </c>
    </row>
    <row r="89" spans="1:25" x14ac:dyDescent="0.2">
      <c r="A89" s="21"/>
      <c r="B89" s="9"/>
      <c r="C89" s="116"/>
      <c r="D89" s="117"/>
      <c r="E89" s="118"/>
      <c r="F89" s="118"/>
      <c r="G89" s="118"/>
      <c r="H89" s="119"/>
      <c r="I89" s="117"/>
      <c r="J89" s="118"/>
      <c r="K89" s="118"/>
      <c r="L89" s="118"/>
      <c r="M89" s="125"/>
      <c r="N89" s="116">
        <f t="shared" ref="N89:N103" si="31">+$C89*D89*I89</f>
        <v>0</v>
      </c>
      <c r="O89" s="116">
        <f t="shared" ref="O89:O103" si="32">+$C89*E89*J89</f>
        <v>0</v>
      </c>
      <c r="P89" s="116">
        <f t="shared" ref="P89:P103" si="33">+$C89*F89*K89</f>
        <v>0</v>
      </c>
      <c r="Q89" s="116">
        <f t="shared" ref="Q89:Q103" si="34">+$C89*G89*L89</f>
        <v>0</v>
      </c>
      <c r="R89" s="116">
        <f t="shared" ref="R89:R103" si="35">+$C89*H89*M89</f>
        <v>0</v>
      </c>
    </row>
    <row r="90" spans="1:25" x14ac:dyDescent="0.2">
      <c r="A90" s="21"/>
      <c r="B90" s="9"/>
      <c r="C90" s="116"/>
      <c r="D90" s="120"/>
      <c r="E90" s="121"/>
      <c r="F90" s="121"/>
      <c r="G90" s="121"/>
      <c r="H90" s="122"/>
      <c r="I90" s="120"/>
      <c r="J90" s="121"/>
      <c r="K90" s="121"/>
      <c r="L90" s="121"/>
      <c r="M90" s="126"/>
      <c r="N90" s="116">
        <f t="shared" si="31"/>
        <v>0</v>
      </c>
      <c r="O90" s="116">
        <f t="shared" si="32"/>
        <v>0</v>
      </c>
      <c r="P90" s="116">
        <f t="shared" si="33"/>
        <v>0</v>
      </c>
      <c r="Q90" s="116">
        <f t="shared" si="34"/>
        <v>0</v>
      </c>
      <c r="R90" s="116">
        <f t="shared" si="35"/>
        <v>0</v>
      </c>
    </row>
    <row r="91" spans="1:25" x14ac:dyDescent="0.2">
      <c r="A91" s="21"/>
      <c r="B91" s="9"/>
      <c r="C91" s="116"/>
      <c r="D91" s="120"/>
      <c r="E91" s="121"/>
      <c r="F91" s="121"/>
      <c r="G91" s="121"/>
      <c r="H91" s="122"/>
      <c r="I91" s="120"/>
      <c r="J91" s="121"/>
      <c r="K91" s="121"/>
      <c r="L91" s="121"/>
      <c r="M91" s="126"/>
      <c r="N91" s="116">
        <f t="shared" si="31"/>
        <v>0</v>
      </c>
      <c r="O91" s="116">
        <f t="shared" si="32"/>
        <v>0</v>
      </c>
      <c r="P91" s="116">
        <f t="shared" si="33"/>
        <v>0</v>
      </c>
      <c r="Q91" s="116">
        <f t="shared" si="34"/>
        <v>0</v>
      </c>
      <c r="R91" s="116">
        <f t="shared" si="35"/>
        <v>0</v>
      </c>
    </row>
    <row r="92" spans="1:25" x14ac:dyDescent="0.2">
      <c r="A92" s="21"/>
      <c r="B92" s="9"/>
      <c r="C92" s="116"/>
      <c r="D92" s="120"/>
      <c r="E92" s="121"/>
      <c r="F92" s="121"/>
      <c r="G92" s="121"/>
      <c r="H92" s="122"/>
      <c r="I92" s="120"/>
      <c r="J92" s="121"/>
      <c r="K92" s="121"/>
      <c r="L92" s="121"/>
      <c r="M92" s="126"/>
      <c r="N92" s="116">
        <f t="shared" si="31"/>
        <v>0</v>
      </c>
      <c r="O92" s="116">
        <f t="shared" si="32"/>
        <v>0</v>
      </c>
      <c r="P92" s="116">
        <f t="shared" si="33"/>
        <v>0</v>
      </c>
      <c r="Q92" s="116">
        <f t="shared" si="34"/>
        <v>0</v>
      </c>
      <c r="R92" s="116">
        <f t="shared" si="35"/>
        <v>0</v>
      </c>
    </row>
    <row r="93" spans="1:25" x14ac:dyDescent="0.2">
      <c r="A93" s="21"/>
      <c r="B93" s="9"/>
      <c r="C93" s="116"/>
      <c r="D93" s="120"/>
      <c r="E93" s="121"/>
      <c r="F93" s="121"/>
      <c r="G93" s="121"/>
      <c r="H93" s="122"/>
      <c r="I93" s="120"/>
      <c r="J93" s="121"/>
      <c r="K93" s="121"/>
      <c r="L93" s="121"/>
      <c r="M93" s="126"/>
      <c r="N93" s="116">
        <f t="shared" si="31"/>
        <v>0</v>
      </c>
      <c r="O93" s="116">
        <f t="shared" si="32"/>
        <v>0</v>
      </c>
      <c r="P93" s="116">
        <f t="shared" si="33"/>
        <v>0</v>
      </c>
      <c r="Q93" s="116">
        <f t="shared" si="34"/>
        <v>0</v>
      </c>
      <c r="R93" s="116">
        <f t="shared" si="35"/>
        <v>0</v>
      </c>
    </row>
    <row r="94" spans="1:25" x14ac:dyDescent="0.2">
      <c r="A94" s="21"/>
      <c r="B94" s="9"/>
      <c r="C94" s="116"/>
      <c r="D94" s="120"/>
      <c r="E94" s="121"/>
      <c r="F94" s="121"/>
      <c r="G94" s="121"/>
      <c r="H94" s="122"/>
      <c r="I94" s="120"/>
      <c r="J94" s="121"/>
      <c r="K94" s="121"/>
      <c r="L94" s="121"/>
      <c r="M94" s="126"/>
      <c r="N94" s="116">
        <f t="shared" si="31"/>
        <v>0</v>
      </c>
      <c r="O94" s="116">
        <f t="shared" si="32"/>
        <v>0</v>
      </c>
      <c r="P94" s="116">
        <f t="shared" si="33"/>
        <v>0</v>
      </c>
      <c r="Q94" s="116">
        <f t="shared" si="34"/>
        <v>0</v>
      </c>
      <c r="R94" s="116">
        <f t="shared" si="35"/>
        <v>0</v>
      </c>
    </row>
    <row r="95" spans="1:25" x14ac:dyDescent="0.2">
      <c r="A95" s="21"/>
      <c r="B95" s="9"/>
      <c r="C95" s="116"/>
      <c r="D95" s="120"/>
      <c r="E95" s="121"/>
      <c r="F95" s="121"/>
      <c r="G95" s="121"/>
      <c r="H95" s="122"/>
      <c r="I95" s="120"/>
      <c r="J95" s="121"/>
      <c r="K95" s="121"/>
      <c r="L95" s="121"/>
      <c r="M95" s="126"/>
      <c r="N95" s="116">
        <f t="shared" si="31"/>
        <v>0</v>
      </c>
      <c r="O95" s="116">
        <f t="shared" si="32"/>
        <v>0</v>
      </c>
      <c r="P95" s="116">
        <f t="shared" si="33"/>
        <v>0</v>
      </c>
      <c r="Q95" s="116">
        <f t="shared" si="34"/>
        <v>0</v>
      </c>
      <c r="R95" s="116">
        <f t="shared" si="35"/>
        <v>0</v>
      </c>
    </row>
    <row r="96" spans="1:25" x14ac:dyDescent="0.2">
      <c r="A96" s="21"/>
      <c r="B96" s="9"/>
      <c r="C96" s="116"/>
      <c r="D96" s="120"/>
      <c r="E96" s="121"/>
      <c r="F96" s="121"/>
      <c r="G96" s="121"/>
      <c r="H96" s="122"/>
      <c r="I96" s="120"/>
      <c r="J96" s="121"/>
      <c r="K96" s="121"/>
      <c r="L96" s="121"/>
      <c r="M96" s="126"/>
      <c r="N96" s="116">
        <f t="shared" si="31"/>
        <v>0</v>
      </c>
      <c r="O96" s="116">
        <f t="shared" si="32"/>
        <v>0</v>
      </c>
      <c r="P96" s="116">
        <f t="shared" si="33"/>
        <v>0</v>
      </c>
      <c r="Q96" s="116">
        <f t="shared" si="34"/>
        <v>0</v>
      </c>
      <c r="R96" s="116">
        <f t="shared" si="35"/>
        <v>0</v>
      </c>
    </row>
    <row r="97" spans="1:18" x14ac:dyDescent="0.2">
      <c r="A97" s="21"/>
      <c r="B97" s="9"/>
      <c r="C97" s="116"/>
      <c r="D97" s="120"/>
      <c r="E97" s="121"/>
      <c r="F97" s="121"/>
      <c r="G97" s="121"/>
      <c r="H97" s="122"/>
      <c r="I97" s="120"/>
      <c r="J97" s="121"/>
      <c r="K97" s="121"/>
      <c r="L97" s="121"/>
      <c r="M97" s="126"/>
      <c r="N97" s="116">
        <f t="shared" si="31"/>
        <v>0</v>
      </c>
      <c r="O97" s="116">
        <f t="shared" si="32"/>
        <v>0</v>
      </c>
      <c r="P97" s="116">
        <f t="shared" si="33"/>
        <v>0</v>
      </c>
      <c r="Q97" s="116">
        <f t="shared" si="34"/>
        <v>0</v>
      </c>
      <c r="R97" s="116">
        <f t="shared" si="35"/>
        <v>0</v>
      </c>
    </row>
    <row r="98" spans="1:18" x14ac:dyDescent="0.2">
      <c r="A98" s="21"/>
      <c r="B98" s="9"/>
      <c r="C98" s="116"/>
      <c r="D98" s="120"/>
      <c r="E98" s="121"/>
      <c r="F98" s="121"/>
      <c r="G98" s="121"/>
      <c r="H98" s="122"/>
      <c r="I98" s="120"/>
      <c r="J98" s="121"/>
      <c r="K98" s="121"/>
      <c r="L98" s="121"/>
      <c r="M98" s="126"/>
      <c r="N98" s="116">
        <f t="shared" si="31"/>
        <v>0</v>
      </c>
      <c r="O98" s="116">
        <f t="shared" si="32"/>
        <v>0</v>
      </c>
      <c r="P98" s="116">
        <f t="shared" si="33"/>
        <v>0</v>
      </c>
      <c r="Q98" s="116">
        <f t="shared" si="34"/>
        <v>0</v>
      </c>
      <c r="R98" s="116">
        <f t="shared" si="35"/>
        <v>0</v>
      </c>
    </row>
    <row r="99" spans="1:18" x14ac:dyDescent="0.2">
      <c r="A99" s="21"/>
      <c r="B99" s="9"/>
      <c r="C99" s="116"/>
      <c r="D99" s="120"/>
      <c r="E99" s="121"/>
      <c r="F99" s="121"/>
      <c r="G99" s="121"/>
      <c r="H99" s="122"/>
      <c r="I99" s="120"/>
      <c r="J99" s="121"/>
      <c r="K99" s="121"/>
      <c r="L99" s="121"/>
      <c r="M99" s="126"/>
      <c r="N99" s="116">
        <f t="shared" si="31"/>
        <v>0</v>
      </c>
      <c r="O99" s="116">
        <f t="shared" si="32"/>
        <v>0</v>
      </c>
      <c r="P99" s="116">
        <f t="shared" si="33"/>
        <v>0</v>
      </c>
      <c r="Q99" s="116">
        <f t="shared" si="34"/>
        <v>0</v>
      </c>
      <c r="R99" s="116">
        <f t="shared" si="35"/>
        <v>0</v>
      </c>
    </row>
    <row r="100" spans="1:18" x14ac:dyDescent="0.2">
      <c r="A100" s="21"/>
      <c r="B100" s="9"/>
      <c r="C100" s="116"/>
      <c r="D100" s="120"/>
      <c r="E100" s="121"/>
      <c r="F100" s="121"/>
      <c r="G100" s="121"/>
      <c r="H100" s="122"/>
      <c r="I100" s="120"/>
      <c r="J100" s="121"/>
      <c r="K100" s="121"/>
      <c r="L100" s="121"/>
      <c r="M100" s="126"/>
      <c r="N100" s="116">
        <f t="shared" si="31"/>
        <v>0</v>
      </c>
      <c r="O100" s="116">
        <f t="shared" si="32"/>
        <v>0</v>
      </c>
      <c r="P100" s="116">
        <f t="shared" si="33"/>
        <v>0</v>
      </c>
      <c r="Q100" s="116">
        <f t="shared" si="34"/>
        <v>0</v>
      </c>
      <c r="R100" s="116">
        <f t="shared" si="35"/>
        <v>0</v>
      </c>
    </row>
    <row r="101" spans="1:18" x14ac:dyDescent="0.2">
      <c r="A101" s="21"/>
      <c r="B101" s="9"/>
      <c r="C101" s="116"/>
      <c r="D101" s="120"/>
      <c r="E101" s="121"/>
      <c r="F101" s="121"/>
      <c r="G101" s="121"/>
      <c r="H101" s="122"/>
      <c r="I101" s="120"/>
      <c r="J101" s="121"/>
      <c r="K101" s="121"/>
      <c r="L101" s="121"/>
      <c r="M101" s="126"/>
      <c r="N101" s="116">
        <f t="shared" si="31"/>
        <v>0</v>
      </c>
      <c r="O101" s="116">
        <f t="shared" si="32"/>
        <v>0</v>
      </c>
      <c r="P101" s="116">
        <f t="shared" si="33"/>
        <v>0</v>
      </c>
      <c r="Q101" s="116">
        <f t="shared" si="34"/>
        <v>0</v>
      </c>
      <c r="R101" s="116">
        <f t="shared" si="35"/>
        <v>0</v>
      </c>
    </row>
    <row r="102" spans="1:18" x14ac:dyDescent="0.2">
      <c r="A102" s="21"/>
      <c r="B102" s="9"/>
      <c r="C102" s="116"/>
      <c r="D102" s="120"/>
      <c r="E102" s="121"/>
      <c r="F102" s="121"/>
      <c r="G102" s="121"/>
      <c r="H102" s="122"/>
      <c r="I102" s="120"/>
      <c r="J102" s="121"/>
      <c r="K102" s="121"/>
      <c r="L102" s="121"/>
      <c r="M102" s="126"/>
      <c r="N102" s="116">
        <f t="shared" si="31"/>
        <v>0</v>
      </c>
      <c r="O102" s="116">
        <f t="shared" si="32"/>
        <v>0</v>
      </c>
      <c r="P102" s="116">
        <f t="shared" si="33"/>
        <v>0</v>
      </c>
      <c r="Q102" s="116">
        <f t="shared" si="34"/>
        <v>0</v>
      </c>
      <c r="R102" s="116">
        <f t="shared" si="35"/>
        <v>0</v>
      </c>
    </row>
    <row r="103" spans="1:18" x14ac:dyDescent="0.2">
      <c r="A103" s="21"/>
      <c r="B103" s="9"/>
      <c r="C103" s="116"/>
      <c r="D103" s="120"/>
      <c r="E103" s="121"/>
      <c r="F103" s="121"/>
      <c r="G103" s="121"/>
      <c r="H103" s="122"/>
      <c r="I103" s="120"/>
      <c r="J103" s="121"/>
      <c r="K103" s="121"/>
      <c r="L103" s="121"/>
      <c r="M103" s="126"/>
      <c r="N103" s="116">
        <f t="shared" si="31"/>
        <v>0</v>
      </c>
      <c r="O103" s="116">
        <f t="shared" si="32"/>
        <v>0</v>
      </c>
      <c r="P103" s="116">
        <f t="shared" si="33"/>
        <v>0</v>
      </c>
      <c r="Q103" s="116">
        <f t="shared" si="34"/>
        <v>0</v>
      </c>
      <c r="R103" s="116">
        <f t="shared" si="35"/>
        <v>0</v>
      </c>
    </row>
    <row r="104" spans="1:18" x14ac:dyDescent="0.2">
      <c r="A104" s="38"/>
      <c r="B104" s="38"/>
      <c r="C104" s="38"/>
      <c r="D104" s="38"/>
      <c r="E104" s="38"/>
      <c r="F104" s="38"/>
      <c r="G104" s="38"/>
      <c r="H104" s="38"/>
      <c r="I104" s="38"/>
      <c r="J104" s="38"/>
      <c r="K104" s="38"/>
      <c r="L104" s="38"/>
      <c r="M104" s="38"/>
      <c r="N104" s="115">
        <f>+SUM(N89:N103)</f>
        <v>0</v>
      </c>
      <c r="O104" s="115">
        <f>+SUM(O89:O103)</f>
        <v>0</v>
      </c>
      <c r="P104" s="115">
        <f>+SUM(P89:P103)</f>
        <v>0</v>
      </c>
      <c r="Q104" s="115">
        <f>+SUM(Q89:Q103)</f>
        <v>0</v>
      </c>
      <c r="R104" s="115">
        <f>+SUM(R89:R103)</f>
        <v>0</v>
      </c>
    </row>
    <row r="106" spans="1:18" ht="13.5" thickBot="1" x14ac:dyDescent="0.25"/>
    <row r="107" spans="1:18" ht="13.5" thickBot="1" x14ac:dyDescent="0.25">
      <c r="A107" s="4" t="s">
        <v>38</v>
      </c>
      <c r="B107" s="4"/>
      <c r="C107" s="4"/>
      <c r="E107" s="201" t="s">
        <v>177</v>
      </c>
      <c r="F107" s="202"/>
      <c r="G107" s="202"/>
      <c r="H107" s="202"/>
      <c r="I107" s="203"/>
      <c r="J107" s="201" t="s">
        <v>40</v>
      </c>
      <c r="K107" s="202"/>
      <c r="L107" s="202"/>
      <c r="M107" s="202"/>
      <c r="N107" s="203"/>
    </row>
    <row r="108" spans="1:18" ht="13.5" thickBot="1" x14ac:dyDescent="0.25">
      <c r="A108" s="28" t="s">
        <v>74</v>
      </c>
      <c r="B108" s="28" t="s">
        <v>17</v>
      </c>
      <c r="C108" s="155" t="s">
        <v>164</v>
      </c>
      <c r="D108" s="19" t="s">
        <v>42</v>
      </c>
      <c r="E108" s="19" t="s">
        <v>9</v>
      </c>
      <c r="F108" s="19" t="s">
        <v>10</v>
      </c>
      <c r="G108" s="19" t="s">
        <v>11</v>
      </c>
      <c r="H108" s="19" t="s">
        <v>12</v>
      </c>
      <c r="I108" s="19" t="s">
        <v>13</v>
      </c>
      <c r="J108" s="19" t="s">
        <v>9</v>
      </c>
      <c r="K108" s="19" t="s">
        <v>10</v>
      </c>
      <c r="L108" s="19" t="s">
        <v>11</v>
      </c>
      <c r="M108" s="19" t="s">
        <v>12</v>
      </c>
      <c r="N108" s="20" t="s">
        <v>13</v>
      </c>
    </row>
    <row r="109" spans="1:18" x14ac:dyDescent="0.2">
      <c r="A109" s="21"/>
      <c r="B109" s="18"/>
      <c r="C109" s="18"/>
      <c r="D109" s="128"/>
      <c r="E109" s="117"/>
      <c r="F109" s="117"/>
      <c r="G109" s="117"/>
      <c r="H109" s="117"/>
      <c r="I109" s="127"/>
      <c r="J109" s="128">
        <f t="shared" ref="J109:N112" si="36">+E109*$D109</f>
        <v>0</v>
      </c>
      <c r="K109" s="128">
        <f t="shared" si="36"/>
        <v>0</v>
      </c>
      <c r="L109" s="128">
        <f t="shared" si="36"/>
        <v>0</v>
      </c>
      <c r="M109" s="128">
        <f t="shared" si="36"/>
        <v>0</v>
      </c>
      <c r="N109" s="128">
        <f t="shared" si="36"/>
        <v>0</v>
      </c>
    </row>
    <row r="110" spans="1:18" x14ac:dyDescent="0.2">
      <c r="A110" s="21"/>
      <c r="B110" s="9"/>
      <c r="C110" s="9"/>
      <c r="D110" s="116"/>
      <c r="E110" s="117"/>
      <c r="F110" s="117"/>
      <c r="G110" s="117"/>
      <c r="H110" s="117"/>
      <c r="I110" s="127"/>
      <c r="J110" s="116">
        <f t="shared" si="36"/>
        <v>0</v>
      </c>
      <c r="K110" s="116">
        <f t="shared" si="36"/>
        <v>0</v>
      </c>
      <c r="L110" s="116">
        <f t="shared" si="36"/>
        <v>0</v>
      </c>
      <c r="M110" s="116">
        <f t="shared" si="36"/>
        <v>0</v>
      </c>
      <c r="N110" s="116">
        <f t="shared" si="36"/>
        <v>0</v>
      </c>
    </row>
    <row r="111" spans="1:18" x14ac:dyDescent="0.2">
      <c r="A111" s="21"/>
      <c r="B111" s="9"/>
      <c r="C111" s="9"/>
      <c r="D111" s="116"/>
      <c r="E111" s="117"/>
      <c r="F111" s="117"/>
      <c r="G111" s="117"/>
      <c r="H111" s="117"/>
      <c r="I111" s="127"/>
      <c r="J111" s="116">
        <f t="shared" si="36"/>
        <v>0</v>
      </c>
      <c r="K111" s="116">
        <f t="shared" si="36"/>
        <v>0</v>
      </c>
      <c r="L111" s="116">
        <f t="shared" si="36"/>
        <v>0</v>
      </c>
      <c r="M111" s="116">
        <f t="shared" si="36"/>
        <v>0</v>
      </c>
      <c r="N111" s="116">
        <f t="shared" si="36"/>
        <v>0</v>
      </c>
    </row>
    <row r="112" spans="1:18" x14ac:dyDescent="0.2">
      <c r="A112" s="21"/>
      <c r="B112" s="9"/>
      <c r="C112" s="9"/>
      <c r="D112" s="116"/>
      <c r="E112" s="117"/>
      <c r="F112" s="117"/>
      <c r="G112" s="117"/>
      <c r="H112" s="117"/>
      <c r="I112" s="127"/>
      <c r="J112" s="116">
        <f t="shared" si="36"/>
        <v>0</v>
      </c>
      <c r="K112" s="116">
        <f t="shared" si="36"/>
        <v>0</v>
      </c>
      <c r="L112" s="116">
        <f t="shared" si="36"/>
        <v>0</v>
      </c>
      <c r="M112" s="116">
        <f t="shared" si="36"/>
        <v>0</v>
      </c>
      <c r="N112" s="116">
        <f t="shared" si="36"/>
        <v>0</v>
      </c>
    </row>
    <row r="113" spans="1:14" x14ac:dyDescent="0.2">
      <c r="A113" s="21"/>
      <c r="B113" s="9"/>
      <c r="C113" s="9"/>
      <c r="D113" s="116"/>
      <c r="E113" s="117"/>
      <c r="F113" s="117"/>
      <c r="G113" s="117"/>
      <c r="H113" s="117"/>
      <c r="I113" s="127"/>
      <c r="J113" s="116">
        <f t="shared" ref="J113:J121" si="37">+E113*$D113</f>
        <v>0</v>
      </c>
      <c r="K113" s="116">
        <f t="shared" ref="K113:K121" si="38">+F113*$D113</f>
        <v>0</v>
      </c>
      <c r="L113" s="116">
        <f t="shared" ref="L113:L121" si="39">+G113*$D113</f>
        <v>0</v>
      </c>
      <c r="M113" s="116">
        <f t="shared" ref="M113:M121" si="40">+H113*$D113</f>
        <v>0</v>
      </c>
      <c r="N113" s="116">
        <f t="shared" ref="N113:N121" si="41">+I113*$D113</f>
        <v>0</v>
      </c>
    </row>
    <row r="114" spans="1:14" x14ac:dyDescent="0.2">
      <c r="A114" s="21"/>
      <c r="B114" s="9"/>
      <c r="C114" s="9"/>
      <c r="D114" s="116"/>
      <c r="E114" s="117"/>
      <c r="F114" s="117"/>
      <c r="G114" s="117"/>
      <c r="H114" s="117"/>
      <c r="I114" s="127"/>
      <c r="J114" s="116">
        <f t="shared" si="37"/>
        <v>0</v>
      </c>
      <c r="K114" s="116">
        <f t="shared" si="38"/>
        <v>0</v>
      </c>
      <c r="L114" s="116">
        <f t="shared" si="39"/>
        <v>0</v>
      </c>
      <c r="M114" s="116">
        <f t="shared" si="40"/>
        <v>0</v>
      </c>
      <c r="N114" s="116">
        <f t="shared" si="41"/>
        <v>0</v>
      </c>
    </row>
    <row r="115" spans="1:14" x14ac:dyDescent="0.2">
      <c r="A115" s="21"/>
      <c r="B115" s="9"/>
      <c r="C115" s="9"/>
      <c r="D115" s="116"/>
      <c r="E115" s="117"/>
      <c r="F115" s="117"/>
      <c r="G115" s="117"/>
      <c r="H115" s="117"/>
      <c r="I115" s="127"/>
      <c r="J115" s="116">
        <f t="shared" si="37"/>
        <v>0</v>
      </c>
      <c r="K115" s="116">
        <f t="shared" si="38"/>
        <v>0</v>
      </c>
      <c r="L115" s="116">
        <f t="shared" si="39"/>
        <v>0</v>
      </c>
      <c r="M115" s="116">
        <f t="shared" si="40"/>
        <v>0</v>
      </c>
      <c r="N115" s="116">
        <f t="shared" si="41"/>
        <v>0</v>
      </c>
    </row>
    <row r="116" spans="1:14" x14ac:dyDescent="0.2">
      <c r="A116" s="21"/>
      <c r="B116" s="9"/>
      <c r="C116" s="9"/>
      <c r="D116" s="116"/>
      <c r="E116" s="117"/>
      <c r="F116" s="117"/>
      <c r="G116" s="117"/>
      <c r="H116" s="117"/>
      <c r="I116" s="127"/>
      <c r="J116" s="116">
        <f t="shared" si="37"/>
        <v>0</v>
      </c>
      <c r="K116" s="116">
        <f t="shared" si="38"/>
        <v>0</v>
      </c>
      <c r="L116" s="116">
        <f t="shared" si="39"/>
        <v>0</v>
      </c>
      <c r="M116" s="116">
        <f t="shared" si="40"/>
        <v>0</v>
      </c>
      <c r="N116" s="116">
        <f t="shared" si="41"/>
        <v>0</v>
      </c>
    </row>
    <row r="117" spans="1:14" x14ac:dyDescent="0.2">
      <c r="A117" s="21"/>
      <c r="B117" s="9"/>
      <c r="C117" s="9"/>
      <c r="D117" s="116"/>
      <c r="E117" s="117"/>
      <c r="F117" s="117"/>
      <c r="G117" s="117"/>
      <c r="H117" s="117"/>
      <c r="I117" s="127"/>
      <c r="J117" s="116">
        <f t="shared" si="37"/>
        <v>0</v>
      </c>
      <c r="K117" s="116">
        <f t="shared" si="38"/>
        <v>0</v>
      </c>
      <c r="L117" s="116">
        <f t="shared" si="39"/>
        <v>0</v>
      </c>
      <c r="M117" s="116">
        <f t="shared" si="40"/>
        <v>0</v>
      </c>
      <c r="N117" s="116">
        <f t="shared" si="41"/>
        <v>0</v>
      </c>
    </row>
    <row r="118" spans="1:14" x14ac:dyDescent="0.2">
      <c r="A118" s="21"/>
      <c r="B118" s="9"/>
      <c r="C118" s="9"/>
      <c r="D118" s="116"/>
      <c r="E118" s="117"/>
      <c r="F118" s="117"/>
      <c r="G118" s="117"/>
      <c r="H118" s="117"/>
      <c r="I118" s="127"/>
      <c r="J118" s="116">
        <f t="shared" si="37"/>
        <v>0</v>
      </c>
      <c r="K118" s="116">
        <f t="shared" si="38"/>
        <v>0</v>
      </c>
      <c r="L118" s="116">
        <f t="shared" si="39"/>
        <v>0</v>
      </c>
      <c r="M118" s="116">
        <f t="shared" si="40"/>
        <v>0</v>
      </c>
      <c r="N118" s="116">
        <f t="shared" si="41"/>
        <v>0</v>
      </c>
    </row>
    <row r="119" spans="1:14" x14ac:dyDescent="0.2">
      <c r="A119" s="21"/>
      <c r="B119" s="9"/>
      <c r="C119" s="9"/>
      <c r="D119" s="116"/>
      <c r="E119" s="117"/>
      <c r="F119" s="117"/>
      <c r="G119" s="117"/>
      <c r="H119" s="117"/>
      <c r="I119" s="127"/>
      <c r="J119" s="116">
        <f t="shared" si="37"/>
        <v>0</v>
      </c>
      <c r="K119" s="116">
        <f t="shared" si="38"/>
        <v>0</v>
      </c>
      <c r="L119" s="116">
        <f t="shared" si="39"/>
        <v>0</v>
      </c>
      <c r="M119" s="116">
        <f t="shared" si="40"/>
        <v>0</v>
      </c>
      <c r="N119" s="116">
        <f t="shared" si="41"/>
        <v>0</v>
      </c>
    </row>
    <row r="120" spans="1:14" x14ac:dyDescent="0.2">
      <c r="A120" s="21"/>
      <c r="B120" s="9"/>
      <c r="C120" s="9"/>
      <c r="D120" s="116"/>
      <c r="E120" s="117"/>
      <c r="F120" s="117"/>
      <c r="G120" s="117"/>
      <c r="H120" s="117"/>
      <c r="I120" s="127"/>
      <c r="J120" s="116">
        <f t="shared" si="37"/>
        <v>0</v>
      </c>
      <c r="K120" s="116">
        <f t="shared" si="38"/>
        <v>0</v>
      </c>
      <c r="L120" s="116">
        <f t="shared" si="39"/>
        <v>0</v>
      </c>
      <c r="M120" s="116">
        <f t="shared" si="40"/>
        <v>0</v>
      </c>
      <c r="N120" s="116">
        <f t="shared" si="41"/>
        <v>0</v>
      </c>
    </row>
    <row r="121" spans="1:14" x14ac:dyDescent="0.2">
      <c r="A121" s="21"/>
      <c r="B121" s="9"/>
      <c r="C121" s="9"/>
      <c r="D121" s="116"/>
      <c r="E121" s="117"/>
      <c r="F121" s="117"/>
      <c r="G121" s="117"/>
      <c r="H121" s="117"/>
      <c r="I121" s="127"/>
      <c r="J121" s="116">
        <f t="shared" si="37"/>
        <v>0</v>
      </c>
      <c r="K121" s="116">
        <f t="shared" si="38"/>
        <v>0</v>
      </c>
      <c r="L121" s="116">
        <f t="shared" si="39"/>
        <v>0</v>
      </c>
      <c r="M121" s="116">
        <f t="shared" si="40"/>
        <v>0</v>
      </c>
      <c r="N121" s="116">
        <f t="shared" si="41"/>
        <v>0</v>
      </c>
    </row>
    <row r="122" spans="1:14" x14ac:dyDescent="0.2">
      <c r="A122" s="21"/>
      <c r="B122" s="9"/>
      <c r="C122" s="9"/>
      <c r="D122" s="116"/>
      <c r="E122" s="117"/>
      <c r="F122" s="117"/>
      <c r="G122" s="117"/>
      <c r="H122" s="117"/>
      <c r="I122" s="127"/>
      <c r="J122" s="116">
        <f t="shared" ref="J122:N127" si="42">+E122*$D122</f>
        <v>0</v>
      </c>
      <c r="K122" s="116">
        <f t="shared" si="42"/>
        <v>0</v>
      </c>
      <c r="L122" s="116">
        <f t="shared" si="42"/>
        <v>0</v>
      </c>
      <c r="M122" s="116">
        <f t="shared" si="42"/>
        <v>0</v>
      </c>
      <c r="N122" s="116">
        <f t="shared" si="42"/>
        <v>0</v>
      </c>
    </row>
    <row r="123" spans="1:14" x14ac:dyDescent="0.2">
      <c r="A123" s="21"/>
      <c r="B123" s="9"/>
      <c r="C123" s="9"/>
      <c r="D123" s="116"/>
      <c r="E123" s="117"/>
      <c r="F123" s="117"/>
      <c r="G123" s="117"/>
      <c r="H123" s="117"/>
      <c r="I123" s="127"/>
      <c r="J123" s="116">
        <f t="shared" si="42"/>
        <v>0</v>
      </c>
      <c r="K123" s="116">
        <f t="shared" si="42"/>
        <v>0</v>
      </c>
      <c r="L123" s="116">
        <f t="shared" si="42"/>
        <v>0</v>
      </c>
      <c r="M123" s="116">
        <f t="shared" si="42"/>
        <v>0</v>
      </c>
      <c r="N123" s="116">
        <f t="shared" si="42"/>
        <v>0</v>
      </c>
    </row>
    <row r="124" spans="1:14" x14ac:dyDescent="0.2">
      <c r="A124" s="21"/>
      <c r="B124" s="9"/>
      <c r="C124" s="9"/>
      <c r="D124" s="116"/>
      <c r="E124" s="117"/>
      <c r="F124" s="117"/>
      <c r="G124" s="117"/>
      <c r="H124" s="117"/>
      <c r="I124" s="127"/>
      <c r="J124" s="116">
        <f t="shared" si="42"/>
        <v>0</v>
      </c>
      <c r="K124" s="116">
        <f t="shared" si="42"/>
        <v>0</v>
      </c>
      <c r="L124" s="116">
        <f t="shared" si="42"/>
        <v>0</v>
      </c>
      <c r="M124" s="116">
        <f t="shared" si="42"/>
        <v>0</v>
      </c>
      <c r="N124" s="116">
        <f t="shared" si="42"/>
        <v>0</v>
      </c>
    </row>
    <row r="125" spans="1:14" x14ac:dyDescent="0.2">
      <c r="A125" s="21"/>
      <c r="B125" s="9"/>
      <c r="C125" s="9"/>
      <c r="D125" s="116"/>
      <c r="E125" s="117"/>
      <c r="F125" s="117"/>
      <c r="G125" s="117"/>
      <c r="H125" s="117"/>
      <c r="I125" s="127"/>
      <c r="J125" s="116">
        <f t="shared" si="42"/>
        <v>0</v>
      </c>
      <c r="K125" s="116">
        <f t="shared" si="42"/>
        <v>0</v>
      </c>
      <c r="L125" s="116">
        <f t="shared" si="42"/>
        <v>0</v>
      </c>
      <c r="M125" s="116">
        <f t="shared" si="42"/>
        <v>0</v>
      </c>
      <c r="N125" s="116">
        <f t="shared" si="42"/>
        <v>0</v>
      </c>
    </row>
    <row r="126" spans="1:14" x14ac:dyDescent="0.2">
      <c r="A126" s="21"/>
      <c r="B126" s="9"/>
      <c r="C126" s="9"/>
      <c r="D126" s="116"/>
      <c r="E126" s="117"/>
      <c r="F126" s="117"/>
      <c r="G126" s="117"/>
      <c r="H126" s="117"/>
      <c r="I126" s="127"/>
      <c r="J126" s="116">
        <f t="shared" si="42"/>
        <v>0</v>
      </c>
      <c r="K126" s="116">
        <f t="shared" si="42"/>
        <v>0</v>
      </c>
      <c r="L126" s="116">
        <f t="shared" si="42"/>
        <v>0</v>
      </c>
      <c r="M126" s="116">
        <f t="shared" si="42"/>
        <v>0</v>
      </c>
      <c r="N126" s="116">
        <f t="shared" si="42"/>
        <v>0</v>
      </c>
    </row>
    <row r="127" spans="1:14" x14ac:dyDescent="0.2">
      <c r="A127" s="21"/>
      <c r="B127" s="9"/>
      <c r="C127" s="9"/>
      <c r="D127" s="116"/>
      <c r="E127" s="117"/>
      <c r="F127" s="117"/>
      <c r="G127" s="117"/>
      <c r="H127" s="117"/>
      <c r="I127" s="127"/>
      <c r="J127" s="116">
        <f t="shared" si="42"/>
        <v>0</v>
      </c>
      <c r="K127" s="116">
        <f t="shared" si="42"/>
        <v>0</v>
      </c>
      <c r="L127" s="116">
        <f t="shared" si="42"/>
        <v>0</v>
      </c>
      <c r="M127" s="116">
        <f t="shared" si="42"/>
        <v>0</v>
      </c>
      <c r="N127" s="116">
        <f t="shared" si="42"/>
        <v>0</v>
      </c>
    </row>
    <row r="128" spans="1:14" x14ac:dyDescent="0.2">
      <c r="J128" s="123">
        <f>+SUM(J109:J127)</f>
        <v>0</v>
      </c>
      <c r="K128" s="123">
        <f>+SUM(K109:K127)</f>
        <v>0</v>
      </c>
      <c r="L128" s="123">
        <f>+SUM(L109:L127)</f>
        <v>0</v>
      </c>
      <c r="M128" s="123">
        <f>+SUM(M109:M127)</f>
        <v>0</v>
      </c>
      <c r="N128" s="123">
        <f>+SUM(N109:N127)</f>
        <v>0</v>
      </c>
    </row>
    <row r="129" spans="1:14" ht="13.5" thickBot="1" x14ac:dyDescent="0.25"/>
    <row r="130" spans="1:14" ht="13.5" thickBot="1" x14ac:dyDescent="0.25">
      <c r="A130" s="4" t="s">
        <v>72</v>
      </c>
      <c r="B130" s="4"/>
      <c r="C130" s="4"/>
      <c r="E130" s="201" t="s">
        <v>73</v>
      </c>
      <c r="F130" s="202"/>
      <c r="G130" s="202"/>
      <c r="H130" s="202"/>
      <c r="I130" s="203"/>
      <c r="J130" s="201" t="s">
        <v>72</v>
      </c>
      <c r="K130" s="202"/>
      <c r="L130" s="202"/>
      <c r="M130" s="202"/>
      <c r="N130" s="203"/>
    </row>
    <row r="131" spans="1:14" ht="13.5" thickBot="1" x14ac:dyDescent="0.25">
      <c r="A131" s="28" t="s">
        <v>74</v>
      </c>
      <c r="B131" s="28" t="s">
        <v>17</v>
      </c>
      <c r="C131" s="155" t="s">
        <v>164</v>
      </c>
      <c r="D131" s="19" t="s">
        <v>42</v>
      </c>
      <c r="E131" s="19" t="s">
        <v>9</v>
      </c>
      <c r="F131" s="19" t="s">
        <v>10</v>
      </c>
      <c r="G131" s="19" t="s">
        <v>11</v>
      </c>
      <c r="H131" s="19" t="s">
        <v>12</v>
      </c>
      <c r="I131" s="19" t="s">
        <v>13</v>
      </c>
      <c r="J131" s="19" t="s">
        <v>9</v>
      </c>
      <c r="K131" s="19" t="s">
        <v>10</v>
      </c>
      <c r="L131" s="19" t="s">
        <v>11</v>
      </c>
      <c r="M131" s="19" t="s">
        <v>12</v>
      </c>
      <c r="N131" s="20" t="s">
        <v>13</v>
      </c>
    </row>
    <row r="132" spans="1:14" x14ac:dyDescent="0.2">
      <c r="A132" s="21"/>
      <c r="B132" s="18"/>
      <c r="C132" s="18"/>
      <c r="D132" s="128"/>
      <c r="E132" s="117"/>
      <c r="F132" s="117"/>
      <c r="G132" s="117"/>
      <c r="H132" s="117"/>
      <c r="I132" s="117"/>
      <c r="J132" s="107">
        <f t="shared" ref="J132:N134" si="43">+$D132*E132</f>
        <v>0</v>
      </c>
      <c r="K132" s="107">
        <f t="shared" si="43"/>
        <v>0</v>
      </c>
      <c r="L132" s="107">
        <f t="shared" si="43"/>
        <v>0</v>
      </c>
      <c r="M132" s="107">
        <f t="shared" si="43"/>
        <v>0</v>
      </c>
      <c r="N132" s="107">
        <f t="shared" si="43"/>
        <v>0</v>
      </c>
    </row>
    <row r="133" spans="1:14" x14ac:dyDescent="0.2">
      <c r="A133" s="21"/>
      <c r="B133" s="9"/>
      <c r="C133" s="9"/>
      <c r="D133" s="116"/>
      <c r="E133" s="117"/>
      <c r="F133" s="117"/>
      <c r="G133" s="117"/>
      <c r="H133" s="117"/>
      <c r="I133" s="117"/>
      <c r="J133" s="36">
        <f t="shared" si="43"/>
        <v>0</v>
      </c>
      <c r="K133" s="36">
        <f t="shared" si="43"/>
        <v>0</v>
      </c>
      <c r="L133" s="36">
        <f t="shared" si="43"/>
        <v>0</v>
      </c>
      <c r="M133" s="36">
        <f t="shared" si="43"/>
        <v>0</v>
      </c>
      <c r="N133" s="36">
        <f t="shared" si="43"/>
        <v>0</v>
      </c>
    </row>
    <row r="134" spans="1:14" x14ac:dyDescent="0.2">
      <c r="A134" s="21"/>
      <c r="B134" s="9"/>
      <c r="C134" s="9"/>
      <c r="D134" s="116"/>
      <c r="E134" s="117"/>
      <c r="F134" s="117"/>
      <c r="G134" s="117"/>
      <c r="H134" s="117"/>
      <c r="I134" s="117"/>
      <c r="J134" s="36">
        <f t="shared" si="43"/>
        <v>0</v>
      </c>
      <c r="K134" s="36">
        <f t="shared" si="43"/>
        <v>0</v>
      </c>
      <c r="L134" s="36">
        <f t="shared" si="43"/>
        <v>0</v>
      </c>
      <c r="M134" s="36">
        <f t="shared" si="43"/>
        <v>0</v>
      </c>
      <c r="N134" s="36">
        <f t="shared" si="43"/>
        <v>0</v>
      </c>
    </row>
    <row r="135" spans="1:14" x14ac:dyDescent="0.2">
      <c r="A135" s="21"/>
      <c r="B135" s="9"/>
      <c r="C135" s="9"/>
      <c r="D135" s="116"/>
      <c r="E135" s="117"/>
      <c r="F135" s="117"/>
      <c r="G135" s="117"/>
      <c r="H135" s="117"/>
      <c r="I135" s="117"/>
      <c r="J135" s="36">
        <f t="shared" ref="J135:J142" si="44">+$D135*E135</f>
        <v>0</v>
      </c>
      <c r="K135" s="36">
        <f t="shared" ref="K135:K142" si="45">+$D135*F135</f>
        <v>0</v>
      </c>
      <c r="L135" s="36">
        <f t="shared" ref="L135:L142" si="46">+$D135*G135</f>
        <v>0</v>
      </c>
      <c r="M135" s="36">
        <f t="shared" ref="M135:M142" si="47">+$D135*H135</f>
        <v>0</v>
      </c>
      <c r="N135" s="36">
        <f t="shared" ref="N135:N142" si="48">+$D135*I135</f>
        <v>0</v>
      </c>
    </row>
    <row r="136" spans="1:14" x14ac:dyDescent="0.2">
      <c r="A136" s="21"/>
      <c r="B136" s="9"/>
      <c r="C136" s="9"/>
      <c r="D136" s="116"/>
      <c r="E136" s="117"/>
      <c r="F136" s="117"/>
      <c r="G136" s="117"/>
      <c r="H136" s="117"/>
      <c r="I136" s="117"/>
      <c r="J136" s="36">
        <f t="shared" si="44"/>
        <v>0</v>
      </c>
      <c r="K136" s="36">
        <f t="shared" si="45"/>
        <v>0</v>
      </c>
      <c r="L136" s="36">
        <f t="shared" si="46"/>
        <v>0</v>
      </c>
      <c r="M136" s="36">
        <f t="shared" si="47"/>
        <v>0</v>
      </c>
      <c r="N136" s="36">
        <f t="shared" si="48"/>
        <v>0</v>
      </c>
    </row>
    <row r="137" spans="1:14" x14ac:dyDescent="0.2">
      <c r="A137" s="21"/>
      <c r="B137" s="9"/>
      <c r="C137" s="9"/>
      <c r="D137" s="116"/>
      <c r="E137" s="117"/>
      <c r="F137" s="117"/>
      <c r="G137" s="117"/>
      <c r="H137" s="117"/>
      <c r="I137" s="117"/>
      <c r="J137" s="36">
        <f t="shared" si="44"/>
        <v>0</v>
      </c>
      <c r="K137" s="36">
        <f t="shared" si="45"/>
        <v>0</v>
      </c>
      <c r="L137" s="36">
        <f t="shared" si="46"/>
        <v>0</v>
      </c>
      <c r="M137" s="36">
        <f t="shared" si="47"/>
        <v>0</v>
      </c>
      <c r="N137" s="36">
        <f t="shared" si="48"/>
        <v>0</v>
      </c>
    </row>
    <row r="138" spans="1:14" x14ac:dyDescent="0.2">
      <c r="A138" s="21"/>
      <c r="B138" s="9"/>
      <c r="C138" s="9"/>
      <c r="D138" s="116"/>
      <c r="E138" s="117"/>
      <c r="F138" s="117"/>
      <c r="G138" s="117"/>
      <c r="H138" s="117"/>
      <c r="I138" s="117"/>
      <c r="J138" s="36">
        <f t="shared" si="44"/>
        <v>0</v>
      </c>
      <c r="K138" s="36">
        <f t="shared" si="45"/>
        <v>0</v>
      </c>
      <c r="L138" s="36">
        <f t="shared" si="46"/>
        <v>0</v>
      </c>
      <c r="M138" s="36">
        <f t="shared" si="47"/>
        <v>0</v>
      </c>
      <c r="N138" s="36">
        <f t="shared" si="48"/>
        <v>0</v>
      </c>
    </row>
    <row r="139" spans="1:14" x14ac:dyDescent="0.2">
      <c r="A139" s="21"/>
      <c r="B139" s="9"/>
      <c r="C139" s="9"/>
      <c r="D139" s="116"/>
      <c r="E139" s="117"/>
      <c r="F139" s="117"/>
      <c r="G139" s="117"/>
      <c r="H139" s="117"/>
      <c r="I139" s="117"/>
      <c r="J139" s="36">
        <f t="shared" si="44"/>
        <v>0</v>
      </c>
      <c r="K139" s="36">
        <f t="shared" si="45"/>
        <v>0</v>
      </c>
      <c r="L139" s="36">
        <f t="shared" si="46"/>
        <v>0</v>
      </c>
      <c r="M139" s="36">
        <f t="shared" si="47"/>
        <v>0</v>
      </c>
      <c r="N139" s="36">
        <f t="shared" si="48"/>
        <v>0</v>
      </c>
    </row>
    <row r="140" spans="1:14" x14ac:dyDescent="0.2">
      <c r="A140" s="21"/>
      <c r="B140" s="9"/>
      <c r="C140" s="9"/>
      <c r="D140" s="116"/>
      <c r="E140" s="117"/>
      <c r="F140" s="117"/>
      <c r="G140" s="117"/>
      <c r="H140" s="117"/>
      <c r="I140" s="117"/>
      <c r="J140" s="36">
        <f t="shared" si="44"/>
        <v>0</v>
      </c>
      <c r="K140" s="36">
        <f t="shared" si="45"/>
        <v>0</v>
      </c>
      <c r="L140" s="36">
        <f t="shared" si="46"/>
        <v>0</v>
      </c>
      <c r="M140" s="36">
        <f t="shared" si="47"/>
        <v>0</v>
      </c>
      <c r="N140" s="36">
        <f t="shared" si="48"/>
        <v>0</v>
      </c>
    </row>
    <row r="141" spans="1:14" x14ac:dyDescent="0.2">
      <c r="A141" s="21"/>
      <c r="B141" s="9"/>
      <c r="C141" s="9"/>
      <c r="D141" s="116"/>
      <c r="E141" s="117"/>
      <c r="F141" s="117"/>
      <c r="G141" s="117"/>
      <c r="H141" s="117"/>
      <c r="I141" s="117"/>
      <c r="J141" s="36">
        <f t="shared" si="44"/>
        <v>0</v>
      </c>
      <c r="K141" s="36">
        <f t="shared" si="45"/>
        <v>0</v>
      </c>
      <c r="L141" s="36">
        <f t="shared" si="46"/>
        <v>0</v>
      </c>
      <c r="M141" s="36">
        <f t="shared" si="47"/>
        <v>0</v>
      </c>
      <c r="N141" s="36">
        <f t="shared" si="48"/>
        <v>0</v>
      </c>
    </row>
    <row r="142" spans="1:14" x14ac:dyDescent="0.2">
      <c r="A142" s="21"/>
      <c r="B142" s="9"/>
      <c r="C142" s="9"/>
      <c r="D142" s="116"/>
      <c r="E142" s="117"/>
      <c r="F142" s="117"/>
      <c r="G142" s="117"/>
      <c r="H142" s="117"/>
      <c r="I142" s="117"/>
      <c r="J142" s="36">
        <f t="shared" si="44"/>
        <v>0</v>
      </c>
      <c r="K142" s="36">
        <f t="shared" si="45"/>
        <v>0</v>
      </c>
      <c r="L142" s="36">
        <f t="shared" si="46"/>
        <v>0</v>
      </c>
      <c r="M142" s="36">
        <f t="shared" si="47"/>
        <v>0</v>
      </c>
      <c r="N142" s="36">
        <f t="shared" si="48"/>
        <v>0</v>
      </c>
    </row>
    <row r="143" spans="1:14" x14ac:dyDescent="0.2">
      <c r="A143" s="21"/>
      <c r="B143" s="9"/>
      <c r="C143" s="9"/>
      <c r="D143" s="116"/>
      <c r="E143" s="117"/>
      <c r="F143" s="117"/>
      <c r="G143" s="117"/>
      <c r="H143" s="117"/>
      <c r="I143" s="117"/>
      <c r="J143" s="36">
        <f t="shared" ref="J143:N149" si="49">+$D143*E143</f>
        <v>0</v>
      </c>
      <c r="K143" s="36">
        <f t="shared" si="49"/>
        <v>0</v>
      </c>
      <c r="L143" s="36">
        <f t="shared" si="49"/>
        <v>0</v>
      </c>
      <c r="M143" s="36">
        <f t="shared" si="49"/>
        <v>0</v>
      </c>
      <c r="N143" s="36">
        <f t="shared" si="49"/>
        <v>0</v>
      </c>
    </row>
    <row r="144" spans="1:14" x14ac:dyDescent="0.2">
      <c r="A144" s="21"/>
      <c r="B144" s="9"/>
      <c r="C144" s="9"/>
      <c r="D144" s="116"/>
      <c r="E144" s="117"/>
      <c r="F144" s="117"/>
      <c r="G144" s="117"/>
      <c r="H144" s="117"/>
      <c r="I144" s="117"/>
      <c r="J144" s="36">
        <f t="shared" si="49"/>
        <v>0</v>
      </c>
      <c r="K144" s="36">
        <f t="shared" si="49"/>
        <v>0</v>
      </c>
      <c r="L144" s="36">
        <f t="shared" si="49"/>
        <v>0</v>
      </c>
      <c r="M144" s="36">
        <f t="shared" si="49"/>
        <v>0</v>
      </c>
      <c r="N144" s="36">
        <f t="shared" si="49"/>
        <v>0</v>
      </c>
    </row>
    <row r="145" spans="1:14" x14ac:dyDescent="0.2">
      <c r="A145" s="21"/>
      <c r="B145" s="9"/>
      <c r="C145" s="9"/>
      <c r="D145" s="116"/>
      <c r="E145" s="117"/>
      <c r="F145" s="117"/>
      <c r="G145" s="117"/>
      <c r="H145" s="117"/>
      <c r="I145" s="117"/>
      <c r="J145" s="36">
        <f t="shared" si="49"/>
        <v>0</v>
      </c>
      <c r="K145" s="36">
        <f t="shared" si="49"/>
        <v>0</v>
      </c>
      <c r="L145" s="36">
        <f t="shared" si="49"/>
        <v>0</v>
      </c>
      <c r="M145" s="36">
        <f t="shared" si="49"/>
        <v>0</v>
      </c>
      <c r="N145" s="36">
        <f t="shared" si="49"/>
        <v>0</v>
      </c>
    </row>
    <row r="146" spans="1:14" x14ac:dyDescent="0.2">
      <c r="A146" s="21"/>
      <c r="B146" s="9"/>
      <c r="C146" s="9"/>
      <c r="D146" s="116"/>
      <c r="E146" s="117"/>
      <c r="F146" s="117"/>
      <c r="G146" s="117"/>
      <c r="H146" s="117"/>
      <c r="I146" s="117"/>
      <c r="J146" s="36">
        <f t="shared" si="49"/>
        <v>0</v>
      </c>
      <c r="K146" s="36">
        <f t="shared" si="49"/>
        <v>0</v>
      </c>
      <c r="L146" s="36">
        <f t="shared" si="49"/>
        <v>0</v>
      </c>
      <c r="M146" s="36">
        <f t="shared" si="49"/>
        <v>0</v>
      </c>
      <c r="N146" s="36">
        <f t="shared" si="49"/>
        <v>0</v>
      </c>
    </row>
    <row r="147" spans="1:14" x14ac:dyDescent="0.2">
      <c r="A147" s="21"/>
      <c r="B147" s="9"/>
      <c r="C147" s="9"/>
      <c r="D147" s="116"/>
      <c r="E147" s="117"/>
      <c r="F147" s="117"/>
      <c r="G147" s="117"/>
      <c r="H147" s="117"/>
      <c r="I147" s="117"/>
      <c r="J147" s="36">
        <f t="shared" si="49"/>
        <v>0</v>
      </c>
      <c r="K147" s="36">
        <f t="shared" si="49"/>
        <v>0</v>
      </c>
      <c r="L147" s="36">
        <f t="shared" si="49"/>
        <v>0</v>
      </c>
      <c r="M147" s="36">
        <f t="shared" si="49"/>
        <v>0</v>
      </c>
      <c r="N147" s="36">
        <f t="shared" si="49"/>
        <v>0</v>
      </c>
    </row>
    <row r="148" spans="1:14" x14ac:dyDescent="0.2">
      <c r="A148" s="21"/>
      <c r="B148" s="9"/>
      <c r="C148" s="9"/>
      <c r="D148" s="116"/>
      <c r="E148" s="117"/>
      <c r="F148" s="117"/>
      <c r="G148" s="117"/>
      <c r="H148" s="117"/>
      <c r="I148" s="117"/>
      <c r="J148" s="36">
        <f t="shared" si="49"/>
        <v>0</v>
      </c>
      <c r="K148" s="36">
        <f t="shared" si="49"/>
        <v>0</v>
      </c>
      <c r="L148" s="36">
        <f t="shared" si="49"/>
        <v>0</v>
      </c>
      <c r="M148" s="36">
        <f t="shared" si="49"/>
        <v>0</v>
      </c>
      <c r="N148" s="36">
        <f t="shared" si="49"/>
        <v>0</v>
      </c>
    </row>
    <row r="149" spans="1:14" x14ac:dyDescent="0.2">
      <c r="A149" s="21"/>
      <c r="B149" s="9"/>
      <c r="C149" s="9"/>
      <c r="D149" s="116"/>
      <c r="E149" s="117"/>
      <c r="F149" s="117"/>
      <c r="G149" s="117"/>
      <c r="H149" s="117"/>
      <c r="I149" s="117"/>
      <c r="J149" s="36">
        <f t="shared" si="49"/>
        <v>0</v>
      </c>
      <c r="K149" s="36">
        <f t="shared" si="49"/>
        <v>0</v>
      </c>
      <c r="L149" s="36">
        <f t="shared" si="49"/>
        <v>0</v>
      </c>
      <c r="M149" s="36">
        <f t="shared" si="49"/>
        <v>0</v>
      </c>
      <c r="N149" s="36">
        <f t="shared" si="49"/>
        <v>0</v>
      </c>
    </row>
    <row r="150" spans="1:14" x14ac:dyDescent="0.2">
      <c r="J150" s="124">
        <f>+SUM(J132:J149)</f>
        <v>0</v>
      </c>
      <c r="K150" s="124">
        <f>+SUM(K132:K149)</f>
        <v>0</v>
      </c>
      <c r="L150" s="124">
        <f>+SUM(L132:L149)</f>
        <v>0</v>
      </c>
      <c r="M150" s="124">
        <f>+SUM(M132:M149)</f>
        <v>0</v>
      </c>
      <c r="N150" s="124">
        <f>+SUM(N132:N149)</f>
        <v>0</v>
      </c>
    </row>
    <row r="153" spans="1:14" hidden="1" x14ac:dyDescent="0.2"/>
    <row r="154" spans="1:14" hidden="1" x14ac:dyDescent="0.2"/>
    <row r="155" spans="1:14" hidden="1" x14ac:dyDescent="0.2">
      <c r="A155" s="3" t="s">
        <v>76</v>
      </c>
    </row>
    <row r="156" spans="1:14" hidden="1" x14ac:dyDescent="0.2">
      <c r="A156" s="1" t="s">
        <v>181</v>
      </c>
      <c r="I156" s="16">
        <f t="shared" ref="I156:M159" si="50">+SUMIF($A$7:$A$41,$A156,M$7:M$41)</f>
        <v>0</v>
      </c>
      <c r="J156" s="16">
        <f t="shared" si="50"/>
        <v>0</v>
      </c>
      <c r="K156" s="16">
        <f t="shared" si="50"/>
        <v>0</v>
      </c>
      <c r="L156" s="16">
        <f t="shared" si="50"/>
        <v>0</v>
      </c>
      <c r="M156" s="16">
        <f t="shared" si="50"/>
        <v>0</v>
      </c>
    </row>
    <row r="157" spans="1:14" hidden="1" x14ac:dyDescent="0.2">
      <c r="A157" s="1" t="s">
        <v>182</v>
      </c>
      <c r="I157" s="16">
        <f t="shared" si="50"/>
        <v>0</v>
      </c>
      <c r="J157" s="16">
        <f t="shared" si="50"/>
        <v>0</v>
      </c>
      <c r="K157" s="16">
        <f t="shared" si="50"/>
        <v>0</v>
      </c>
      <c r="L157" s="16">
        <f t="shared" si="50"/>
        <v>0</v>
      </c>
      <c r="M157" s="16">
        <f t="shared" si="50"/>
        <v>0</v>
      </c>
    </row>
    <row r="158" spans="1:14" hidden="1" x14ac:dyDescent="0.2">
      <c r="A158" s="1" t="s">
        <v>185</v>
      </c>
      <c r="I158" s="16">
        <f t="shared" si="50"/>
        <v>0</v>
      </c>
      <c r="J158" s="16">
        <f t="shared" si="50"/>
        <v>0</v>
      </c>
      <c r="K158" s="16">
        <f t="shared" si="50"/>
        <v>0</v>
      </c>
      <c r="L158" s="16">
        <f t="shared" si="50"/>
        <v>0</v>
      </c>
      <c r="M158" s="16">
        <f t="shared" si="50"/>
        <v>0</v>
      </c>
    </row>
    <row r="159" spans="1:14" hidden="1" x14ac:dyDescent="0.2">
      <c r="A159" s="1" t="s">
        <v>234</v>
      </c>
      <c r="I159" s="16">
        <f t="shared" si="50"/>
        <v>0</v>
      </c>
      <c r="J159" s="16">
        <f t="shared" si="50"/>
        <v>0</v>
      </c>
      <c r="K159" s="16">
        <f t="shared" si="50"/>
        <v>0</v>
      </c>
      <c r="L159" s="16">
        <f t="shared" si="50"/>
        <v>0</v>
      </c>
      <c r="M159" s="16">
        <f t="shared" si="50"/>
        <v>0</v>
      </c>
    </row>
    <row r="160" spans="1:14" hidden="1" x14ac:dyDescent="0.2">
      <c r="A160" s="1" t="s">
        <v>183</v>
      </c>
      <c r="I160" s="16">
        <f t="shared" ref="I160:M161" si="51">+SUMIF($A$7:$A$41,$A160,M$7:M$41)</f>
        <v>0</v>
      </c>
      <c r="J160" s="16">
        <f t="shared" si="51"/>
        <v>0</v>
      </c>
      <c r="K160" s="16">
        <f t="shared" si="51"/>
        <v>0</v>
      </c>
      <c r="L160" s="16">
        <f t="shared" si="51"/>
        <v>0</v>
      </c>
      <c r="M160" s="16">
        <f t="shared" si="51"/>
        <v>0</v>
      </c>
    </row>
    <row r="161" spans="1:13" hidden="1" x14ac:dyDescent="0.2">
      <c r="A161" s="1" t="s">
        <v>184</v>
      </c>
      <c r="I161" s="16">
        <f t="shared" si="51"/>
        <v>0</v>
      </c>
      <c r="J161" s="16">
        <f t="shared" si="51"/>
        <v>0</v>
      </c>
      <c r="K161" s="16">
        <f t="shared" si="51"/>
        <v>0</v>
      </c>
      <c r="L161" s="16">
        <f t="shared" si="51"/>
        <v>0</v>
      </c>
      <c r="M161" s="16">
        <f t="shared" si="51"/>
        <v>0</v>
      </c>
    </row>
    <row r="162" spans="1:13" hidden="1" x14ac:dyDescent="0.2">
      <c r="I162" s="16"/>
      <c r="J162" s="16"/>
      <c r="K162" s="16"/>
      <c r="L162" s="16"/>
      <c r="M162" s="16"/>
    </row>
    <row r="163" spans="1:13" hidden="1" x14ac:dyDescent="0.2">
      <c r="I163" s="16"/>
      <c r="J163" s="16"/>
      <c r="K163" s="16"/>
      <c r="L163" s="16"/>
      <c r="M163" s="16"/>
    </row>
    <row r="164" spans="1:13" hidden="1" x14ac:dyDescent="0.2"/>
    <row r="165" spans="1:13" hidden="1" x14ac:dyDescent="0.2">
      <c r="A165" s="3" t="s">
        <v>25</v>
      </c>
    </row>
    <row r="166" spans="1:13" hidden="1" x14ac:dyDescent="0.2">
      <c r="A166" s="1" t="s">
        <v>181</v>
      </c>
      <c r="I166" s="16">
        <f t="shared" ref="I166:M171" si="52">+SUMIF($A$47:$A$83,$A166,L$47:L$83)</f>
        <v>0</v>
      </c>
      <c r="J166" s="16">
        <f t="shared" si="52"/>
        <v>0</v>
      </c>
      <c r="K166" s="16">
        <f t="shared" si="52"/>
        <v>0</v>
      </c>
      <c r="L166" s="16">
        <f t="shared" si="52"/>
        <v>0</v>
      </c>
      <c r="M166" s="16">
        <f t="shared" si="52"/>
        <v>0</v>
      </c>
    </row>
    <row r="167" spans="1:13" hidden="1" x14ac:dyDescent="0.2">
      <c r="A167" s="1" t="s">
        <v>182</v>
      </c>
      <c r="I167" s="16">
        <f t="shared" si="52"/>
        <v>0</v>
      </c>
      <c r="J167" s="16">
        <f t="shared" si="52"/>
        <v>0</v>
      </c>
      <c r="K167" s="16">
        <f t="shared" si="52"/>
        <v>0</v>
      </c>
      <c r="L167" s="16">
        <f t="shared" si="52"/>
        <v>0</v>
      </c>
      <c r="M167" s="16">
        <f t="shared" si="52"/>
        <v>0</v>
      </c>
    </row>
    <row r="168" spans="1:13" hidden="1" x14ac:dyDescent="0.2">
      <c r="A168" s="1" t="s">
        <v>185</v>
      </c>
      <c r="I168" s="16">
        <f t="shared" si="52"/>
        <v>0</v>
      </c>
      <c r="J168" s="16">
        <f t="shared" si="52"/>
        <v>0</v>
      </c>
      <c r="K168" s="16">
        <f t="shared" si="52"/>
        <v>0</v>
      </c>
      <c r="L168" s="16">
        <f t="shared" si="52"/>
        <v>0</v>
      </c>
      <c r="M168" s="16">
        <f t="shared" si="52"/>
        <v>0</v>
      </c>
    </row>
    <row r="169" spans="1:13" hidden="1" x14ac:dyDescent="0.2">
      <c r="A169" s="1" t="s">
        <v>234</v>
      </c>
      <c r="I169" s="16">
        <f t="shared" si="52"/>
        <v>0</v>
      </c>
      <c r="J169" s="16">
        <f t="shared" si="52"/>
        <v>0</v>
      </c>
      <c r="K169" s="16">
        <f t="shared" si="52"/>
        <v>0</v>
      </c>
      <c r="L169" s="16">
        <f t="shared" si="52"/>
        <v>0</v>
      </c>
      <c r="M169" s="16">
        <f t="shared" si="52"/>
        <v>0</v>
      </c>
    </row>
    <row r="170" spans="1:13" hidden="1" x14ac:dyDescent="0.2">
      <c r="A170" s="1" t="s">
        <v>183</v>
      </c>
      <c r="I170" s="16">
        <f t="shared" si="52"/>
        <v>0</v>
      </c>
      <c r="J170" s="16">
        <f t="shared" si="52"/>
        <v>0</v>
      </c>
      <c r="K170" s="16">
        <f t="shared" si="52"/>
        <v>0</v>
      </c>
      <c r="L170" s="16">
        <f t="shared" si="52"/>
        <v>0</v>
      </c>
      <c r="M170" s="16">
        <f t="shared" si="52"/>
        <v>0</v>
      </c>
    </row>
    <row r="171" spans="1:13" hidden="1" x14ac:dyDescent="0.2">
      <c r="A171" s="1" t="s">
        <v>184</v>
      </c>
      <c r="I171" s="16">
        <f t="shared" si="52"/>
        <v>0</v>
      </c>
      <c r="J171" s="16">
        <f t="shared" si="52"/>
        <v>0</v>
      </c>
      <c r="K171" s="16">
        <f t="shared" si="52"/>
        <v>0</v>
      </c>
      <c r="L171" s="16">
        <f t="shared" si="52"/>
        <v>0</v>
      </c>
      <c r="M171" s="16">
        <f t="shared" si="52"/>
        <v>0</v>
      </c>
    </row>
    <row r="172" spans="1:13" hidden="1" x14ac:dyDescent="0.2">
      <c r="I172" s="16"/>
      <c r="J172" s="16"/>
      <c r="K172" s="16"/>
      <c r="L172" s="16"/>
      <c r="M172" s="16"/>
    </row>
    <row r="173" spans="1:13" hidden="1" x14ac:dyDescent="0.2">
      <c r="I173" s="16"/>
      <c r="J173" s="16"/>
      <c r="K173" s="16"/>
      <c r="L173" s="16"/>
      <c r="M173" s="16"/>
    </row>
    <row r="174" spans="1:13" hidden="1" x14ac:dyDescent="0.2"/>
    <row r="175" spans="1:13" hidden="1" x14ac:dyDescent="0.2">
      <c r="A175" s="3" t="s">
        <v>26</v>
      </c>
    </row>
    <row r="176" spans="1:13" hidden="1" x14ac:dyDescent="0.2">
      <c r="A176" s="1" t="s">
        <v>181</v>
      </c>
      <c r="I176" s="16">
        <f t="shared" ref="I176:M181" si="53">+SUMIF($A$89:$A$103,$A176,N$89:N$103)</f>
        <v>0</v>
      </c>
      <c r="J176" s="16">
        <f t="shared" si="53"/>
        <v>0</v>
      </c>
      <c r="K176" s="16">
        <f t="shared" si="53"/>
        <v>0</v>
      </c>
      <c r="L176" s="16">
        <f t="shared" si="53"/>
        <v>0</v>
      </c>
      <c r="M176" s="16">
        <f t="shared" si="53"/>
        <v>0</v>
      </c>
    </row>
    <row r="177" spans="1:13" hidden="1" x14ac:dyDescent="0.2">
      <c r="A177" s="1" t="s">
        <v>182</v>
      </c>
      <c r="I177" s="16">
        <f t="shared" si="53"/>
        <v>0</v>
      </c>
      <c r="J177" s="16">
        <f t="shared" si="53"/>
        <v>0</v>
      </c>
      <c r="K177" s="16">
        <f t="shared" si="53"/>
        <v>0</v>
      </c>
      <c r="L177" s="16">
        <f t="shared" si="53"/>
        <v>0</v>
      </c>
      <c r="M177" s="16">
        <f t="shared" si="53"/>
        <v>0</v>
      </c>
    </row>
    <row r="178" spans="1:13" hidden="1" x14ac:dyDescent="0.2">
      <c r="A178" s="1" t="s">
        <v>185</v>
      </c>
      <c r="I178" s="16">
        <f t="shared" si="53"/>
        <v>0</v>
      </c>
      <c r="J178" s="16">
        <f t="shared" si="53"/>
        <v>0</v>
      </c>
      <c r="K178" s="16">
        <f t="shared" si="53"/>
        <v>0</v>
      </c>
      <c r="L178" s="16">
        <f t="shared" si="53"/>
        <v>0</v>
      </c>
      <c r="M178" s="16">
        <f t="shared" si="53"/>
        <v>0</v>
      </c>
    </row>
    <row r="179" spans="1:13" hidden="1" x14ac:dyDescent="0.2">
      <c r="A179" s="1" t="s">
        <v>234</v>
      </c>
      <c r="I179" s="16">
        <f t="shared" si="53"/>
        <v>0</v>
      </c>
      <c r="J179" s="16">
        <f t="shared" si="53"/>
        <v>0</v>
      </c>
      <c r="K179" s="16">
        <f t="shared" si="53"/>
        <v>0</v>
      </c>
      <c r="L179" s="16">
        <f t="shared" si="53"/>
        <v>0</v>
      </c>
      <c r="M179" s="16">
        <f t="shared" si="53"/>
        <v>0</v>
      </c>
    </row>
    <row r="180" spans="1:13" hidden="1" x14ac:dyDescent="0.2">
      <c r="A180" s="1" t="s">
        <v>183</v>
      </c>
      <c r="I180" s="16">
        <f t="shared" si="53"/>
        <v>0</v>
      </c>
      <c r="J180" s="16">
        <f t="shared" si="53"/>
        <v>0</v>
      </c>
      <c r="K180" s="16">
        <f t="shared" si="53"/>
        <v>0</v>
      </c>
      <c r="L180" s="16">
        <f t="shared" si="53"/>
        <v>0</v>
      </c>
      <c r="M180" s="16">
        <f t="shared" si="53"/>
        <v>0</v>
      </c>
    </row>
    <row r="181" spans="1:13" hidden="1" x14ac:dyDescent="0.2">
      <c r="A181" s="1" t="s">
        <v>184</v>
      </c>
      <c r="I181" s="16">
        <f t="shared" si="53"/>
        <v>0</v>
      </c>
      <c r="J181" s="16">
        <f t="shared" si="53"/>
        <v>0</v>
      </c>
      <c r="K181" s="16">
        <f t="shared" si="53"/>
        <v>0</v>
      </c>
      <c r="L181" s="16">
        <f t="shared" si="53"/>
        <v>0</v>
      </c>
      <c r="M181" s="16">
        <f t="shared" si="53"/>
        <v>0</v>
      </c>
    </row>
    <row r="182" spans="1:13" hidden="1" x14ac:dyDescent="0.2">
      <c r="I182" s="16"/>
      <c r="J182" s="16"/>
      <c r="K182" s="16"/>
      <c r="L182" s="16"/>
      <c r="M182" s="16"/>
    </row>
    <row r="183" spans="1:13" hidden="1" x14ac:dyDescent="0.2">
      <c r="I183" s="16"/>
      <c r="J183" s="16"/>
      <c r="K183" s="16"/>
      <c r="L183" s="16"/>
      <c r="M183" s="16"/>
    </row>
    <row r="184" spans="1:13" hidden="1" x14ac:dyDescent="0.2"/>
    <row r="185" spans="1:13" hidden="1" x14ac:dyDescent="0.2">
      <c r="A185" s="3" t="s">
        <v>38</v>
      </c>
    </row>
    <row r="186" spans="1:13" hidden="1" x14ac:dyDescent="0.2">
      <c r="A186" s="1" t="s">
        <v>181</v>
      </c>
      <c r="I186" s="16">
        <f t="shared" ref="I186:M189" si="54">+SUMIF($A$109:$A$127,$A186,J$109:J$127)</f>
        <v>0</v>
      </c>
      <c r="J186" s="16">
        <f t="shared" si="54"/>
        <v>0</v>
      </c>
      <c r="K186" s="16">
        <f t="shared" si="54"/>
        <v>0</v>
      </c>
      <c r="L186" s="16">
        <f t="shared" si="54"/>
        <v>0</v>
      </c>
      <c r="M186" s="16">
        <f t="shared" si="54"/>
        <v>0</v>
      </c>
    </row>
    <row r="187" spans="1:13" hidden="1" x14ac:dyDescent="0.2">
      <c r="A187" s="1" t="s">
        <v>182</v>
      </c>
      <c r="I187" s="16">
        <f t="shared" si="54"/>
        <v>0</v>
      </c>
      <c r="J187" s="16">
        <f t="shared" si="54"/>
        <v>0</v>
      </c>
      <c r="K187" s="16">
        <f t="shared" si="54"/>
        <v>0</v>
      </c>
      <c r="L187" s="16">
        <f t="shared" si="54"/>
        <v>0</v>
      </c>
      <c r="M187" s="16">
        <f t="shared" si="54"/>
        <v>0</v>
      </c>
    </row>
    <row r="188" spans="1:13" hidden="1" x14ac:dyDescent="0.2">
      <c r="A188" s="1" t="s">
        <v>185</v>
      </c>
      <c r="I188" s="16">
        <f t="shared" si="54"/>
        <v>0</v>
      </c>
      <c r="J188" s="16">
        <f t="shared" si="54"/>
        <v>0</v>
      </c>
      <c r="K188" s="16">
        <f t="shared" si="54"/>
        <v>0</v>
      </c>
      <c r="L188" s="16">
        <f t="shared" si="54"/>
        <v>0</v>
      </c>
      <c r="M188" s="16">
        <f t="shared" si="54"/>
        <v>0</v>
      </c>
    </row>
    <row r="189" spans="1:13" hidden="1" x14ac:dyDescent="0.2">
      <c r="A189" s="1" t="s">
        <v>234</v>
      </c>
      <c r="I189" s="16">
        <f t="shared" si="54"/>
        <v>0</v>
      </c>
      <c r="J189" s="16">
        <f t="shared" si="54"/>
        <v>0</v>
      </c>
      <c r="K189" s="16">
        <f t="shared" si="54"/>
        <v>0</v>
      </c>
      <c r="L189" s="16">
        <f t="shared" si="54"/>
        <v>0</v>
      </c>
      <c r="M189" s="16">
        <f t="shared" si="54"/>
        <v>0</v>
      </c>
    </row>
    <row r="190" spans="1:13" hidden="1" x14ac:dyDescent="0.2">
      <c r="A190" s="1" t="s">
        <v>183</v>
      </c>
      <c r="I190" s="16">
        <f t="shared" ref="I190:M191" si="55">+SUMIF($A$109:$A$127,$A190,J$109:J$127)</f>
        <v>0</v>
      </c>
      <c r="J190" s="16">
        <f t="shared" si="55"/>
        <v>0</v>
      </c>
      <c r="K190" s="16">
        <f t="shared" si="55"/>
        <v>0</v>
      </c>
      <c r="L190" s="16">
        <f t="shared" si="55"/>
        <v>0</v>
      </c>
      <c r="M190" s="16">
        <f t="shared" si="55"/>
        <v>0</v>
      </c>
    </row>
    <row r="191" spans="1:13" hidden="1" x14ac:dyDescent="0.2">
      <c r="A191" s="1" t="s">
        <v>184</v>
      </c>
      <c r="I191" s="16">
        <f t="shared" si="55"/>
        <v>0</v>
      </c>
      <c r="J191" s="16">
        <f t="shared" si="55"/>
        <v>0</v>
      </c>
      <c r="K191" s="16">
        <f t="shared" si="55"/>
        <v>0</v>
      </c>
      <c r="L191" s="16">
        <f t="shared" si="55"/>
        <v>0</v>
      </c>
      <c r="M191" s="16">
        <f t="shared" si="55"/>
        <v>0</v>
      </c>
    </row>
    <row r="192" spans="1:13" hidden="1" x14ac:dyDescent="0.2"/>
    <row r="193" spans="1:13" hidden="1" x14ac:dyDescent="0.2"/>
    <row r="194" spans="1:13" hidden="1" x14ac:dyDescent="0.2"/>
    <row r="195" spans="1:13" hidden="1" x14ac:dyDescent="0.2">
      <c r="A195" s="3" t="s">
        <v>72</v>
      </c>
    </row>
    <row r="196" spans="1:13" hidden="1" x14ac:dyDescent="0.2">
      <c r="A196" s="1" t="s">
        <v>181</v>
      </c>
      <c r="I196" s="16">
        <f t="shared" ref="I196:M199" si="56">+SUMIF($A$132:$A$149,$A196,J$132:J$149)</f>
        <v>0</v>
      </c>
      <c r="J196" s="16">
        <f t="shared" si="56"/>
        <v>0</v>
      </c>
      <c r="K196" s="16">
        <f t="shared" si="56"/>
        <v>0</v>
      </c>
      <c r="L196" s="16">
        <f t="shared" si="56"/>
        <v>0</v>
      </c>
      <c r="M196" s="16">
        <f t="shared" si="56"/>
        <v>0</v>
      </c>
    </row>
    <row r="197" spans="1:13" hidden="1" x14ac:dyDescent="0.2">
      <c r="A197" s="1" t="s">
        <v>182</v>
      </c>
      <c r="I197" s="16">
        <f t="shared" si="56"/>
        <v>0</v>
      </c>
      <c r="J197" s="16">
        <f t="shared" si="56"/>
        <v>0</v>
      </c>
      <c r="K197" s="16">
        <f t="shared" si="56"/>
        <v>0</v>
      </c>
      <c r="L197" s="16">
        <f t="shared" si="56"/>
        <v>0</v>
      </c>
      <c r="M197" s="16">
        <f t="shared" si="56"/>
        <v>0</v>
      </c>
    </row>
    <row r="198" spans="1:13" hidden="1" x14ac:dyDescent="0.2">
      <c r="A198" s="1" t="s">
        <v>185</v>
      </c>
      <c r="I198" s="16">
        <f t="shared" si="56"/>
        <v>0</v>
      </c>
      <c r="J198" s="16">
        <f t="shared" si="56"/>
        <v>0</v>
      </c>
      <c r="K198" s="16">
        <f t="shared" si="56"/>
        <v>0</v>
      </c>
      <c r="L198" s="16">
        <f t="shared" si="56"/>
        <v>0</v>
      </c>
      <c r="M198" s="16">
        <f t="shared" si="56"/>
        <v>0</v>
      </c>
    </row>
    <row r="199" spans="1:13" hidden="1" x14ac:dyDescent="0.2">
      <c r="A199" s="1" t="s">
        <v>234</v>
      </c>
      <c r="I199" s="16">
        <f t="shared" si="56"/>
        <v>0</v>
      </c>
      <c r="J199" s="16">
        <f t="shared" si="56"/>
        <v>0</v>
      </c>
      <c r="K199" s="16">
        <f t="shared" si="56"/>
        <v>0</v>
      </c>
      <c r="L199" s="16">
        <f t="shared" si="56"/>
        <v>0</v>
      </c>
      <c r="M199" s="16">
        <f t="shared" si="56"/>
        <v>0</v>
      </c>
    </row>
    <row r="200" spans="1:13" hidden="1" x14ac:dyDescent="0.2">
      <c r="A200" s="1" t="s">
        <v>183</v>
      </c>
      <c r="I200" s="16">
        <f t="shared" ref="I200:M201" si="57">+SUMIF($A$132:$A$149,$A200,J$132:J$149)</f>
        <v>0</v>
      </c>
      <c r="J200" s="16">
        <f t="shared" si="57"/>
        <v>0</v>
      </c>
      <c r="K200" s="16">
        <f t="shared" si="57"/>
        <v>0</v>
      </c>
      <c r="L200" s="16">
        <f t="shared" si="57"/>
        <v>0</v>
      </c>
      <c r="M200" s="16">
        <f t="shared" si="57"/>
        <v>0</v>
      </c>
    </row>
    <row r="201" spans="1:13" hidden="1" x14ac:dyDescent="0.2">
      <c r="A201" s="1" t="s">
        <v>184</v>
      </c>
      <c r="I201" s="16">
        <f t="shared" si="57"/>
        <v>0</v>
      </c>
      <c r="J201" s="16">
        <f t="shared" si="57"/>
        <v>0</v>
      </c>
      <c r="K201" s="16">
        <f t="shared" si="57"/>
        <v>0</v>
      </c>
      <c r="L201" s="16">
        <f t="shared" si="57"/>
        <v>0</v>
      </c>
      <c r="M201" s="16">
        <f t="shared" si="57"/>
        <v>0</v>
      </c>
    </row>
  </sheetData>
  <mergeCells count="18">
    <mergeCell ref="A5:A6"/>
    <mergeCell ref="U5:Y5"/>
    <mergeCell ref="F5:F6"/>
    <mergeCell ref="D87:H87"/>
    <mergeCell ref="I87:M87"/>
    <mergeCell ref="N87:R87"/>
    <mergeCell ref="L45:P45"/>
    <mergeCell ref="G45:K45"/>
    <mergeCell ref="C5:C6"/>
    <mergeCell ref="D5:D6"/>
    <mergeCell ref="E5:E6"/>
    <mergeCell ref="E130:I130"/>
    <mergeCell ref="G5:G6"/>
    <mergeCell ref="H5:L5"/>
    <mergeCell ref="J130:N130"/>
    <mergeCell ref="E107:I107"/>
    <mergeCell ref="J107:N107"/>
    <mergeCell ref="M5:Q5"/>
  </mergeCells>
  <phoneticPr fontId="2" type="noConversion"/>
  <dataValidations count="2">
    <dataValidation type="list" allowBlank="1" showInputMessage="1" showErrorMessage="1" sqref="A7:A41 A89:A103 A109:A127 A132:A149">
      <formula1>$A$156:$A$161</formula1>
    </dataValidation>
    <dataValidation type="list" allowBlank="1" showInputMessage="1" showErrorMessage="1" sqref="A47:A83">
      <formula1>$A$166:$A$171</formula1>
    </dataValidation>
  </dataValidations>
  <pageMargins left="0.75" right="0.75" top="1" bottom="1" header="0.5" footer="0.5"/>
  <pageSetup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zoomScale="85" workbookViewId="0">
      <selection activeCell="B7" sqref="B7"/>
    </sheetView>
  </sheetViews>
  <sheetFormatPr defaultRowHeight="12.75" x14ac:dyDescent="0.2"/>
  <cols>
    <col min="1" max="1" width="9.5703125" style="1" bestFit="1" customWidth="1"/>
    <col min="2" max="2" width="13.28515625" style="1" customWidth="1"/>
    <col min="3" max="3" width="23.28515625" style="1" customWidth="1"/>
    <col min="4" max="4" width="12.5703125" style="1" bestFit="1" customWidth="1"/>
    <col min="5" max="5" width="11.85546875" style="1" customWidth="1"/>
    <col min="6" max="6" width="11.28515625" style="1" customWidth="1"/>
    <col min="7" max="7" width="13.7109375" style="1" customWidth="1"/>
    <col min="8" max="8" width="10.85546875" style="1" customWidth="1"/>
    <col min="9" max="9" width="10.5703125" style="1" customWidth="1"/>
    <col min="10" max="10" width="12.28515625" style="1" customWidth="1"/>
    <col min="11" max="11" width="10.85546875" style="1" customWidth="1"/>
    <col min="12" max="12" width="10.7109375" style="1" customWidth="1"/>
    <col min="13" max="13" width="11.5703125" style="1" customWidth="1"/>
    <col min="14" max="14" width="10.140625" style="1" customWidth="1"/>
    <col min="15" max="16384" width="9.140625" style="1"/>
  </cols>
  <sheetData>
    <row r="2" spans="1:15" ht="13.5" thickBot="1" x14ac:dyDescent="0.25"/>
    <row r="3" spans="1:15" ht="15.75" x14ac:dyDescent="0.25">
      <c r="A3" s="41" t="s">
        <v>45</v>
      </c>
      <c r="B3" s="41"/>
      <c r="C3" s="41"/>
      <c r="D3" s="41"/>
      <c r="F3" s="201" t="s">
        <v>63</v>
      </c>
      <c r="G3" s="202"/>
      <c r="H3" s="202"/>
      <c r="I3" s="202"/>
      <c r="J3" s="203"/>
      <c r="K3" s="201" t="s">
        <v>46</v>
      </c>
      <c r="L3" s="202"/>
      <c r="M3" s="202"/>
      <c r="N3" s="202"/>
      <c r="O3" s="203"/>
    </row>
    <row r="4" spans="1:15" x14ac:dyDescent="0.2">
      <c r="A4" s="5" t="s">
        <v>74</v>
      </c>
      <c r="B4" s="5" t="s">
        <v>66</v>
      </c>
      <c r="C4" s="44" t="s">
        <v>8</v>
      </c>
      <c r="D4" s="44" t="s">
        <v>164</v>
      </c>
      <c r="E4" s="44" t="s">
        <v>42</v>
      </c>
      <c r="F4" s="45" t="s">
        <v>9</v>
      </c>
      <c r="G4" s="5" t="s">
        <v>10</v>
      </c>
      <c r="H4" s="5" t="s">
        <v>11</v>
      </c>
      <c r="I4" s="5" t="s">
        <v>12</v>
      </c>
      <c r="J4" s="46" t="s">
        <v>13</v>
      </c>
      <c r="K4" s="45" t="s">
        <v>9</v>
      </c>
      <c r="L4" s="5" t="s">
        <v>10</v>
      </c>
      <c r="M4" s="5" t="s">
        <v>11</v>
      </c>
      <c r="N4" s="5" t="s">
        <v>12</v>
      </c>
      <c r="O4" s="46" t="s">
        <v>13</v>
      </c>
    </row>
    <row r="5" spans="1:15" x14ac:dyDescent="0.2">
      <c r="A5" s="21"/>
      <c r="B5" s="9"/>
      <c r="C5" s="31"/>
      <c r="D5" s="31"/>
      <c r="E5" s="31"/>
      <c r="F5" s="32"/>
      <c r="G5" s="9"/>
      <c r="H5" s="9"/>
      <c r="I5" s="9"/>
      <c r="J5" s="33"/>
      <c r="K5" s="129">
        <f>+F5*$E5</f>
        <v>0</v>
      </c>
      <c r="L5" s="129">
        <f>+G5*$E5</f>
        <v>0</v>
      </c>
      <c r="M5" s="129">
        <f>+H5*$E5</f>
        <v>0</v>
      </c>
      <c r="N5" s="129">
        <f>+I5*$E5</f>
        <v>0</v>
      </c>
      <c r="O5" s="129">
        <f>+J5*$E5</f>
        <v>0</v>
      </c>
    </row>
    <row r="6" spans="1:15" x14ac:dyDescent="0.2">
      <c r="A6" s="21"/>
      <c r="B6" s="9"/>
      <c r="C6" s="31"/>
      <c r="D6" s="31"/>
      <c r="E6" s="31"/>
      <c r="F6" s="32"/>
      <c r="G6" s="9"/>
      <c r="H6" s="9"/>
      <c r="I6" s="9"/>
      <c r="J6" s="33"/>
      <c r="K6" s="129">
        <f t="shared" ref="K6:K21" si="0">+F6*$E6</f>
        <v>0</v>
      </c>
      <c r="L6" s="129">
        <f t="shared" ref="L6:L21" si="1">+G6*$E6</f>
        <v>0</v>
      </c>
      <c r="M6" s="129">
        <f t="shared" ref="M6:M21" si="2">+H6*$E6</f>
        <v>0</v>
      </c>
      <c r="N6" s="129">
        <f t="shared" ref="N6:N21" si="3">+I6*$E6</f>
        <v>0</v>
      </c>
      <c r="O6" s="129">
        <f t="shared" ref="O6:O21" si="4">+J6*$E6</f>
        <v>0</v>
      </c>
    </row>
    <row r="7" spans="1:15" x14ac:dyDescent="0.2">
      <c r="A7" s="21"/>
      <c r="B7" s="9"/>
      <c r="C7" s="31"/>
      <c r="D7" s="31"/>
      <c r="E7" s="31"/>
      <c r="F7" s="32"/>
      <c r="G7" s="9"/>
      <c r="H7" s="9"/>
      <c r="I7" s="9"/>
      <c r="J7" s="33"/>
      <c r="K7" s="129">
        <f t="shared" si="0"/>
        <v>0</v>
      </c>
      <c r="L7" s="129">
        <f t="shared" si="1"/>
        <v>0</v>
      </c>
      <c r="M7" s="129">
        <f t="shared" si="2"/>
        <v>0</v>
      </c>
      <c r="N7" s="129">
        <f t="shared" si="3"/>
        <v>0</v>
      </c>
      <c r="O7" s="129">
        <f t="shared" si="4"/>
        <v>0</v>
      </c>
    </row>
    <row r="8" spans="1:15" x14ac:dyDescent="0.2">
      <c r="A8" s="21"/>
      <c r="B8" s="9"/>
      <c r="C8" s="31"/>
      <c r="D8" s="31"/>
      <c r="E8" s="31"/>
      <c r="F8" s="32"/>
      <c r="G8" s="9"/>
      <c r="H8" s="9"/>
      <c r="I8" s="9"/>
      <c r="J8" s="33"/>
      <c r="K8" s="129">
        <f t="shared" si="0"/>
        <v>0</v>
      </c>
      <c r="L8" s="129">
        <f t="shared" si="1"/>
        <v>0</v>
      </c>
      <c r="M8" s="129">
        <f t="shared" si="2"/>
        <v>0</v>
      </c>
      <c r="N8" s="129">
        <f t="shared" si="3"/>
        <v>0</v>
      </c>
      <c r="O8" s="129">
        <f t="shared" si="4"/>
        <v>0</v>
      </c>
    </row>
    <row r="9" spans="1:15" x14ac:dyDescent="0.2">
      <c r="A9" s="21"/>
      <c r="B9" s="9"/>
      <c r="C9" s="31"/>
      <c r="D9" s="31"/>
      <c r="E9" s="31"/>
      <c r="F9" s="32"/>
      <c r="G9" s="9"/>
      <c r="H9" s="9"/>
      <c r="I9" s="9"/>
      <c r="J9" s="33"/>
      <c r="K9" s="129">
        <f t="shared" si="0"/>
        <v>0</v>
      </c>
      <c r="L9" s="129">
        <f t="shared" si="1"/>
        <v>0</v>
      </c>
      <c r="M9" s="129">
        <f t="shared" si="2"/>
        <v>0</v>
      </c>
      <c r="N9" s="129">
        <f t="shared" si="3"/>
        <v>0</v>
      </c>
      <c r="O9" s="129">
        <f t="shared" si="4"/>
        <v>0</v>
      </c>
    </row>
    <row r="10" spans="1:15" x14ac:dyDescent="0.2">
      <c r="A10" s="21"/>
      <c r="B10" s="9"/>
      <c r="C10" s="31"/>
      <c r="D10" s="31"/>
      <c r="E10" s="31"/>
      <c r="F10" s="32"/>
      <c r="G10" s="9"/>
      <c r="H10" s="9"/>
      <c r="I10" s="9"/>
      <c r="J10" s="33"/>
      <c r="K10" s="129">
        <f t="shared" si="0"/>
        <v>0</v>
      </c>
      <c r="L10" s="129">
        <f t="shared" si="1"/>
        <v>0</v>
      </c>
      <c r="M10" s="129">
        <f t="shared" si="2"/>
        <v>0</v>
      </c>
      <c r="N10" s="129">
        <f t="shared" si="3"/>
        <v>0</v>
      </c>
      <c r="O10" s="129">
        <f t="shared" si="4"/>
        <v>0</v>
      </c>
    </row>
    <row r="11" spans="1:15" x14ac:dyDescent="0.2">
      <c r="A11" s="21"/>
      <c r="B11" s="9"/>
      <c r="C11" s="31"/>
      <c r="D11" s="31"/>
      <c r="E11" s="31"/>
      <c r="F11" s="32"/>
      <c r="G11" s="9"/>
      <c r="H11" s="9"/>
      <c r="I11" s="9"/>
      <c r="J11" s="33"/>
      <c r="K11" s="129">
        <f t="shared" si="0"/>
        <v>0</v>
      </c>
      <c r="L11" s="129">
        <f t="shared" si="1"/>
        <v>0</v>
      </c>
      <c r="M11" s="129">
        <f t="shared" si="2"/>
        <v>0</v>
      </c>
      <c r="N11" s="129">
        <f t="shared" si="3"/>
        <v>0</v>
      </c>
      <c r="O11" s="129">
        <f t="shared" si="4"/>
        <v>0</v>
      </c>
    </row>
    <row r="12" spans="1:15" x14ac:dyDescent="0.2">
      <c r="A12" s="21"/>
      <c r="B12" s="9"/>
      <c r="C12" s="31"/>
      <c r="D12" s="31"/>
      <c r="E12" s="31"/>
      <c r="F12" s="32"/>
      <c r="G12" s="9"/>
      <c r="H12" s="9"/>
      <c r="I12" s="9"/>
      <c r="J12" s="33"/>
      <c r="K12" s="129">
        <f t="shared" si="0"/>
        <v>0</v>
      </c>
      <c r="L12" s="129">
        <f t="shared" si="1"/>
        <v>0</v>
      </c>
      <c r="M12" s="129">
        <f t="shared" si="2"/>
        <v>0</v>
      </c>
      <c r="N12" s="129">
        <f t="shared" si="3"/>
        <v>0</v>
      </c>
      <c r="O12" s="129">
        <f t="shared" si="4"/>
        <v>0</v>
      </c>
    </row>
    <row r="13" spans="1:15" x14ac:dyDescent="0.2">
      <c r="A13" s="21"/>
      <c r="B13" s="9"/>
      <c r="C13" s="31"/>
      <c r="D13" s="31"/>
      <c r="E13" s="31"/>
      <c r="F13" s="32"/>
      <c r="G13" s="9"/>
      <c r="H13" s="9"/>
      <c r="I13" s="9"/>
      <c r="J13" s="33"/>
      <c r="K13" s="129">
        <f t="shared" si="0"/>
        <v>0</v>
      </c>
      <c r="L13" s="129">
        <f t="shared" si="1"/>
        <v>0</v>
      </c>
      <c r="M13" s="129">
        <f t="shared" si="2"/>
        <v>0</v>
      </c>
      <c r="N13" s="129">
        <f t="shared" si="3"/>
        <v>0</v>
      </c>
      <c r="O13" s="129">
        <f t="shared" si="4"/>
        <v>0</v>
      </c>
    </row>
    <row r="14" spans="1:15" x14ac:dyDescent="0.2">
      <c r="A14" s="21"/>
      <c r="B14" s="9"/>
      <c r="C14" s="31"/>
      <c r="D14" s="31"/>
      <c r="E14" s="31"/>
      <c r="F14" s="32"/>
      <c r="G14" s="9"/>
      <c r="H14" s="9"/>
      <c r="I14" s="9"/>
      <c r="J14" s="33"/>
      <c r="K14" s="129">
        <f t="shared" si="0"/>
        <v>0</v>
      </c>
      <c r="L14" s="129">
        <f t="shared" si="1"/>
        <v>0</v>
      </c>
      <c r="M14" s="129">
        <f t="shared" si="2"/>
        <v>0</v>
      </c>
      <c r="N14" s="129">
        <f t="shared" si="3"/>
        <v>0</v>
      </c>
      <c r="O14" s="129">
        <f t="shared" si="4"/>
        <v>0</v>
      </c>
    </row>
    <row r="15" spans="1:15" x14ac:dyDescent="0.2">
      <c r="A15" s="21"/>
      <c r="B15" s="9"/>
      <c r="C15" s="31"/>
      <c r="D15" s="31"/>
      <c r="E15" s="31"/>
      <c r="F15" s="32"/>
      <c r="G15" s="9"/>
      <c r="H15" s="9"/>
      <c r="I15" s="9"/>
      <c r="J15" s="33"/>
      <c r="K15" s="129">
        <f t="shared" si="0"/>
        <v>0</v>
      </c>
      <c r="L15" s="129">
        <f t="shared" si="1"/>
        <v>0</v>
      </c>
      <c r="M15" s="129">
        <f t="shared" si="2"/>
        <v>0</v>
      </c>
      <c r="N15" s="129">
        <f t="shared" si="3"/>
        <v>0</v>
      </c>
      <c r="O15" s="129">
        <f t="shared" si="4"/>
        <v>0</v>
      </c>
    </row>
    <row r="16" spans="1:15" x14ac:dyDescent="0.2">
      <c r="A16" s="21"/>
      <c r="B16" s="9"/>
      <c r="C16" s="31"/>
      <c r="D16" s="31"/>
      <c r="E16" s="31"/>
      <c r="F16" s="32"/>
      <c r="G16" s="9"/>
      <c r="H16" s="9"/>
      <c r="I16" s="9"/>
      <c r="J16" s="33"/>
      <c r="K16" s="129">
        <f t="shared" si="0"/>
        <v>0</v>
      </c>
      <c r="L16" s="129">
        <f t="shared" si="1"/>
        <v>0</v>
      </c>
      <c r="M16" s="129">
        <f t="shared" si="2"/>
        <v>0</v>
      </c>
      <c r="N16" s="129">
        <f t="shared" si="3"/>
        <v>0</v>
      </c>
      <c r="O16" s="129">
        <f t="shared" si="4"/>
        <v>0</v>
      </c>
    </row>
    <row r="17" spans="1:15" x14ac:dyDescent="0.2">
      <c r="A17" s="21"/>
      <c r="B17" s="9"/>
      <c r="C17" s="31"/>
      <c r="D17" s="31"/>
      <c r="E17" s="31"/>
      <c r="F17" s="32"/>
      <c r="G17" s="9"/>
      <c r="H17" s="9"/>
      <c r="I17" s="9"/>
      <c r="J17" s="33"/>
      <c r="K17" s="129">
        <f t="shared" si="0"/>
        <v>0</v>
      </c>
      <c r="L17" s="129">
        <f t="shared" si="1"/>
        <v>0</v>
      </c>
      <c r="M17" s="129">
        <f t="shared" si="2"/>
        <v>0</v>
      </c>
      <c r="N17" s="129">
        <f t="shared" si="3"/>
        <v>0</v>
      </c>
      <c r="O17" s="129">
        <f t="shared" si="4"/>
        <v>0</v>
      </c>
    </row>
    <row r="18" spans="1:15" x14ac:dyDescent="0.2">
      <c r="A18" s="21"/>
      <c r="B18" s="9"/>
      <c r="C18" s="31"/>
      <c r="D18" s="31"/>
      <c r="E18" s="31"/>
      <c r="F18" s="32"/>
      <c r="G18" s="9"/>
      <c r="H18" s="9"/>
      <c r="I18" s="9"/>
      <c r="J18" s="33"/>
      <c r="K18" s="129">
        <f t="shared" si="0"/>
        <v>0</v>
      </c>
      <c r="L18" s="129">
        <f t="shared" si="1"/>
        <v>0</v>
      </c>
      <c r="M18" s="129">
        <f t="shared" si="2"/>
        <v>0</v>
      </c>
      <c r="N18" s="129">
        <f t="shared" si="3"/>
        <v>0</v>
      </c>
      <c r="O18" s="129">
        <f t="shared" si="4"/>
        <v>0</v>
      </c>
    </row>
    <row r="19" spans="1:15" x14ac:dyDescent="0.2">
      <c r="A19" s="21"/>
      <c r="B19" s="9"/>
      <c r="C19" s="31"/>
      <c r="D19" s="31"/>
      <c r="E19" s="31"/>
      <c r="F19" s="32"/>
      <c r="G19" s="9"/>
      <c r="H19" s="9"/>
      <c r="I19" s="9"/>
      <c r="J19" s="33"/>
      <c r="K19" s="129">
        <f t="shared" si="0"/>
        <v>0</v>
      </c>
      <c r="L19" s="129">
        <f t="shared" si="1"/>
        <v>0</v>
      </c>
      <c r="M19" s="129">
        <f t="shared" si="2"/>
        <v>0</v>
      </c>
      <c r="N19" s="129">
        <f t="shared" si="3"/>
        <v>0</v>
      </c>
      <c r="O19" s="129">
        <f t="shared" si="4"/>
        <v>0</v>
      </c>
    </row>
    <row r="20" spans="1:15" x14ac:dyDescent="0.2">
      <c r="A20" s="21"/>
      <c r="B20" s="9"/>
      <c r="C20" s="31"/>
      <c r="D20" s="31"/>
      <c r="E20" s="31"/>
      <c r="F20" s="32"/>
      <c r="G20" s="9"/>
      <c r="H20" s="9"/>
      <c r="I20" s="9"/>
      <c r="J20" s="33"/>
      <c r="K20" s="129">
        <f t="shared" si="0"/>
        <v>0</v>
      </c>
      <c r="L20" s="129">
        <f t="shared" si="1"/>
        <v>0</v>
      </c>
      <c r="M20" s="129">
        <f t="shared" si="2"/>
        <v>0</v>
      </c>
      <c r="N20" s="129">
        <f t="shared" si="3"/>
        <v>0</v>
      </c>
      <c r="O20" s="129">
        <f t="shared" si="4"/>
        <v>0</v>
      </c>
    </row>
    <row r="21" spans="1:15" x14ac:dyDescent="0.2">
      <c r="A21" s="21"/>
      <c r="B21" s="9"/>
      <c r="C21" s="31"/>
      <c r="D21" s="31"/>
      <c r="E21" s="31"/>
      <c r="F21" s="32"/>
      <c r="G21" s="9"/>
      <c r="H21" s="9"/>
      <c r="I21" s="9"/>
      <c r="J21" s="33"/>
      <c r="K21" s="129">
        <f t="shared" si="0"/>
        <v>0</v>
      </c>
      <c r="L21" s="129">
        <f t="shared" si="1"/>
        <v>0</v>
      </c>
      <c r="M21" s="129">
        <f t="shared" si="2"/>
        <v>0</v>
      </c>
      <c r="N21" s="129">
        <f t="shared" si="3"/>
        <v>0</v>
      </c>
      <c r="O21" s="129">
        <f t="shared" si="4"/>
        <v>0</v>
      </c>
    </row>
    <row r="22" spans="1:15" x14ac:dyDescent="0.2">
      <c r="A22" s="21"/>
      <c r="B22" s="9"/>
      <c r="C22" s="31"/>
      <c r="D22" s="31"/>
      <c r="E22" s="31"/>
      <c r="F22" s="32"/>
      <c r="G22" s="9"/>
      <c r="H22" s="9"/>
      <c r="I22" s="9"/>
      <c r="J22" s="33"/>
      <c r="K22" s="129">
        <f t="shared" ref="K22:K30" si="5">+F22*$E22</f>
        <v>0</v>
      </c>
      <c r="L22" s="129">
        <f t="shared" ref="L22:L30" si="6">+G22*$E22</f>
        <v>0</v>
      </c>
      <c r="M22" s="129">
        <f t="shared" ref="M22:M30" si="7">+H22*$E22</f>
        <v>0</v>
      </c>
      <c r="N22" s="129">
        <f t="shared" ref="N22:N30" si="8">+I22*$E22</f>
        <v>0</v>
      </c>
      <c r="O22" s="129">
        <f t="shared" ref="O22:O30" si="9">+J22*$E22</f>
        <v>0</v>
      </c>
    </row>
    <row r="23" spans="1:15" x14ac:dyDescent="0.2">
      <c r="A23" s="21"/>
      <c r="B23" s="9"/>
      <c r="C23" s="31"/>
      <c r="D23" s="31"/>
      <c r="E23" s="31"/>
      <c r="F23" s="32"/>
      <c r="G23" s="9"/>
      <c r="H23" s="9"/>
      <c r="I23" s="9"/>
      <c r="J23" s="33"/>
      <c r="K23" s="129">
        <f t="shared" si="5"/>
        <v>0</v>
      </c>
      <c r="L23" s="129">
        <f t="shared" si="6"/>
        <v>0</v>
      </c>
      <c r="M23" s="129">
        <f t="shared" si="7"/>
        <v>0</v>
      </c>
      <c r="N23" s="129">
        <f t="shared" si="8"/>
        <v>0</v>
      </c>
      <c r="O23" s="129">
        <f t="shared" si="9"/>
        <v>0</v>
      </c>
    </row>
    <row r="24" spans="1:15" x14ac:dyDescent="0.2">
      <c r="A24" s="21"/>
      <c r="B24" s="9"/>
      <c r="C24" s="31"/>
      <c r="D24" s="31"/>
      <c r="E24" s="31"/>
      <c r="F24" s="32"/>
      <c r="G24" s="9"/>
      <c r="H24" s="9"/>
      <c r="I24" s="9"/>
      <c r="J24" s="33"/>
      <c r="K24" s="129">
        <f t="shared" si="5"/>
        <v>0</v>
      </c>
      <c r="L24" s="129">
        <f t="shared" si="6"/>
        <v>0</v>
      </c>
      <c r="M24" s="129">
        <f t="shared" si="7"/>
        <v>0</v>
      </c>
      <c r="N24" s="129">
        <f t="shared" si="8"/>
        <v>0</v>
      </c>
      <c r="O24" s="129">
        <f t="shared" si="9"/>
        <v>0</v>
      </c>
    </row>
    <row r="25" spans="1:15" x14ac:dyDescent="0.2">
      <c r="A25" s="21"/>
      <c r="B25" s="9"/>
      <c r="C25" s="31"/>
      <c r="D25" s="31"/>
      <c r="E25" s="31"/>
      <c r="F25" s="32"/>
      <c r="G25" s="9"/>
      <c r="H25" s="9"/>
      <c r="I25" s="9"/>
      <c r="J25" s="33"/>
      <c r="K25" s="129">
        <f t="shared" si="5"/>
        <v>0</v>
      </c>
      <c r="L25" s="129">
        <f t="shared" si="6"/>
        <v>0</v>
      </c>
      <c r="M25" s="129">
        <f t="shared" si="7"/>
        <v>0</v>
      </c>
      <c r="N25" s="129">
        <f t="shared" si="8"/>
        <v>0</v>
      </c>
      <c r="O25" s="129">
        <f t="shared" si="9"/>
        <v>0</v>
      </c>
    </row>
    <row r="26" spans="1:15" x14ac:dyDescent="0.2">
      <c r="A26" s="21"/>
      <c r="B26" s="9"/>
      <c r="C26" s="31"/>
      <c r="D26" s="31"/>
      <c r="E26" s="31"/>
      <c r="F26" s="32"/>
      <c r="G26" s="9"/>
      <c r="H26" s="9"/>
      <c r="I26" s="9"/>
      <c r="J26" s="33"/>
      <c r="K26" s="129">
        <f t="shared" si="5"/>
        <v>0</v>
      </c>
      <c r="L26" s="129">
        <f t="shared" si="6"/>
        <v>0</v>
      </c>
      <c r="M26" s="129">
        <f t="shared" si="7"/>
        <v>0</v>
      </c>
      <c r="N26" s="129">
        <f t="shared" si="8"/>
        <v>0</v>
      </c>
      <c r="O26" s="129">
        <f t="shared" si="9"/>
        <v>0</v>
      </c>
    </row>
    <row r="27" spans="1:15" x14ac:dyDescent="0.2">
      <c r="A27" s="21"/>
      <c r="B27" s="9"/>
      <c r="C27" s="31"/>
      <c r="D27" s="31"/>
      <c r="E27" s="31"/>
      <c r="F27" s="32"/>
      <c r="G27" s="9"/>
      <c r="H27" s="9"/>
      <c r="I27" s="9"/>
      <c r="J27" s="33"/>
      <c r="K27" s="129">
        <f t="shared" si="5"/>
        <v>0</v>
      </c>
      <c r="L27" s="129">
        <f t="shared" si="6"/>
        <v>0</v>
      </c>
      <c r="M27" s="129">
        <f t="shared" si="7"/>
        <v>0</v>
      </c>
      <c r="N27" s="129">
        <f t="shared" si="8"/>
        <v>0</v>
      </c>
      <c r="O27" s="129">
        <f t="shared" si="9"/>
        <v>0</v>
      </c>
    </row>
    <row r="28" spans="1:15" x14ac:dyDescent="0.2">
      <c r="A28" s="21"/>
      <c r="B28" s="9"/>
      <c r="C28" s="31"/>
      <c r="D28" s="31"/>
      <c r="E28" s="31"/>
      <c r="F28" s="32"/>
      <c r="G28" s="9"/>
      <c r="H28" s="9"/>
      <c r="I28" s="9"/>
      <c r="J28" s="33"/>
      <c r="K28" s="129">
        <f t="shared" si="5"/>
        <v>0</v>
      </c>
      <c r="L28" s="129">
        <f t="shared" si="6"/>
        <v>0</v>
      </c>
      <c r="M28" s="129">
        <f t="shared" si="7"/>
        <v>0</v>
      </c>
      <c r="N28" s="129">
        <f t="shared" si="8"/>
        <v>0</v>
      </c>
      <c r="O28" s="129">
        <f t="shared" si="9"/>
        <v>0</v>
      </c>
    </row>
    <row r="29" spans="1:15" x14ac:dyDescent="0.2">
      <c r="A29" s="21"/>
      <c r="B29" s="9"/>
      <c r="C29" s="31"/>
      <c r="D29" s="31"/>
      <c r="E29" s="31"/>
      <c r="F29" s="32"/>
      <c r="G29" s="9"/>
      <c r="H29" s="9"/>
      <c r="I29" s="9"/>
      <c r="J29" s="33"/>
      <c r="K29" s="129">
        <f t="shared" si="5"/>
        <v>0</v>
      </c>
      <c r="L29" s="129">
        <f t="shared" si="6"/>
        <v>0</v>
      </c>
      <c r="M29" s="129">
        <f t="shared" si="7"/>
        <v>0</v>
      </c>
      <c r="N29" s="129">
        <f t="shared" si="8"/>
        <v>0</v>
      </c>
      <c r="O29" s="129">
        <f t="shared" si="9"/>
        <v>0</v>
      </c>
    </row>
    <row r="30" spans="1:15" x14ac:dyDescent="0.2">
      <c r="A30" s="21"/>
      <c r="B30" s="9"/>
      <c r="C30" s="31"/>
      <c r="D30" s="31"/>
      <c r="E30" s="31"/>
      <c r="F30" s="32"/>
      <c r="G30" s="9"/>
      <c r="H30" s="9"/>
      <c r="I30" s="9"/>
      <c r="J30" s="33"/>
      <c r="K30" s="129">
        <f t="shared" si="5"/>
        <v>0</v>
      </c>
      <c r="L30" s="129">
        <f t="shared" si="6"/>
        <v>0</v>
      </c>
      <c r="M30" s="129">
        <f t="shared" si="7"/>
        <v>0</v>
      </c>
      <c r="N30" s="129">
        <f t="shared" si="8"/>
        <v>0</v>
      </c>
      <c r="O30" s="129">
        <f t="shared" si="9"/>
        <v>0</v>
      </c>
    </row>
    <row r="31" spans="1:15" x14ac:dyDescent="0.2">
      <c r="K31" s="124">
        <f>+SUM(K5:K30)</f>
        <v>0</v>
      </c>
      <c r="L31" s="124">
        <f>+SUM(L5:L30)</f>
        <v>0</v>
      </c>
      <c r="M31" s="124">
        <f>+SUM(M5:M30)</f>
        <v>0</v>
      </c>
      <c r="N31" s="124">
        <f>+SUM(N5:N30)</f>
        <v>0</v>
      </c>
      <c r="O31" s="124">
        <f>+SUM(O5:O30)</f>
        <v>0</v>
      </c>
    </row>
    <row r="32" spans="1:15" x14ac:dyDescent="0.2">
      <c r="A32" s="64" t="s">
        <v>59</v>
      </c>
      <c r="B32" s="64"/>
      <c r="C32" s="64"/>
    </row>
    <row r="34" spans="1:14" hidden="1" x14ac:dyDescent="0.2">
      <c r="A34" s="1" t="s">
        <v>181</v>
      </c>
      <c r="J34" s="16">
        <f t="shared" ref="J34:N37" si="10">SUMIF($A$5:$A$30,$A34,K$5:K$30)</f>
        <v>0</v>
      </c>
      <c r="K34" s="16">
        <f t="shared" si="10"/>
        <v>0</v>
      </c>
      <c r="L34" s="16">
        <f t="shared" si="10"/>
        <v>0</v>
      </c>
      <c r="M34" s="16">
        <f t="shared" si="10"/>
        <v>0</v>
      </c>
      <c r="N34" s="16">
        <f t="shared" si="10"/>
        <v>0</v>
      </c>
    </row>
    <row r="35" spans="1:14" hidden="1" x14ac:dyDescent="0.2">
      <c r="A35" s="1" t="s">
        <v>182</v>
      </c>
      <c r="J35" s="16">
        <f t="shared" si="10"/>
        <v>0</v>
      </c>
      <c r="K35" s="16">
        <f t="shared" si="10"/>
        <v>0</v>
      </c>
      <c r="L35" s="16">
        <f t="shared" si="10"/>
        <v>0</v>
      </c>
      <c r="M35" s="16">
        <f t="shared" si="10"/>
        <v>0</v>
      </c>
      <c r="N35" s="16">
        <f t="shared" si="10"/>
        <v>0</v>
      </c>
    </row>
    <row r="36" spans="1:14" hidden="1" x14ac:dyDescent="0.2">
      <c r="A36" s="1" t="s">
        <v>185</v>
      </c>
      <c r="J36" s="16">
        <f t="shared" si="10"/>
        <v>0</v>
      </c>
      <c r="K36" s="16">
        <f t="shared" si="10"/>
        <v>0</v>
      </c>
      <c r="L36" s="16">
        <f t="shared" si="10"/>
        <v>0</v>
      </c>
      <c r="M36" s="16">
        <f t="shared" si="10"/>
        <v>0</v>
      </c>
      <c r="N36" s="16">
        <f t="shared" si="10"/>
        <v>0</v>
      </c>
    </row>
    <row r="37" spans="1:14" hidden="1" x14ac:dyDescent="0.2">
      <c r="A37" s="1" t="s">
        <v>234</v>
      </c>
      <c r="J37" s="16">
        <f t="shared" si="10"/>
        <v>0</v>
      </c>
      <c r="K37" s="16">
        <f t="shared" si="10"/>
        <v>0</v>
      </c>
      <c r="L37" s="16">
        <f t="shared" si="10"/>
        <v>0</v>
      </c>
      <c r="M37" s="16">
        <f t="shared" si="10"/>
        <v>0</v>
      </c>
      <c r="N37" s="16">
        <f t="shared" si="10"/>
        <v>0</v>
      </c>
    </row>
    <row r="38" spans="1:14" hidden="1" x14ac:dyDescent="0.2">
      <c r="A38" s="1" t="s">
        <v>183</v>
      </c>
      <c r="J38" s="16">
        <f t="shared" ref="J38:N39" si="11">SUMIF($A$5:$A$30,$A38,K$5:K$30)</f>
        <v>0</v>
      </c>
      <c r="K38" s="16">
        <f t="shared" si="11"/>
        <v>0</v>
      </c>
      <c r="L38" s="16">
        <f t="shared" si="11"/>
        <v>0</v>
      </c>
      <c r="M38" s="16">
        <f t="shared" si="11"/>
        <v>0</v>
      </c>
      <c r="N38" s="16">
        <f t="shared" si="11"/>
        <v>0</v>
      </c>
    </row>
    <row r="39" spans="1:14" hidden="1" x14ac:dyDescent="0.2">
      <c r="A39" s="1" t="s">
        <v>184</v>
      </c>
      <c r="J39" s="16">
        <f t="shared" si="11"/>
        <v>0</v>
      </c>
      <c r="K39" s="16">
        <f t="shared" si="11"/>
        <v>0</v>
      </c>
      <c r="L39" s="16">
        <f t="shared" si="11"/>
        <v>0</v>
      </c>
      <c r="M39" s="16">
        <f t="shared" si="11"/>
        <v>0</v>
      </c>
      <c r="N39" s="16">
        <f t="shared" si="11"/>
        <v>0</v>
      </c>
    </row>
  </sheetData>
  <mergeCells count="2">
    <mergeCell ref="F3:J3"/>
    <mergeCell ref="K3:O3"/>
  </mergeCells>
  <phoneticPr fontId="2" type="noConversion"/>
  <dataValidations count="1">
    <dataValidation type="list" allowBlank="1" showInputMessage="1" showErrorMessage="1" sqref="A5:A30">
      <formula1>$A$34:$A$39</formula1>
    </dataValidation>
  </dataValidations>
  <pageMargins left="0.75" right="0.75" top="1" bottom="1" header="0.5" footer="0.5"/>
  <pageSetup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32892E1808DC48AC5B6928440B1BB3" ma:contentTypeVersion="4" ma:contentTypeDescription="Create a new document." ma:contentTypeScope="" ma:versionID="e71ca3afc8f2381cc6c2f40db81f5261">
  <xsd:schema xmlns:xsd="http://www.w3.org/2001/XMLSchema" xmlns:xs="http://www.w3.org/2001/XMLSchema" xmlns:p="http://schemas.microsoft.com/office/2006/metadata/properties" xmlns:ns2="84a5fd6e-4cde-4ac9-8c4d-1a4e63031941" targetNamespace="http://schemas.microsoft.com/office/2006/metadata/properties" ma:root="true" ma:fieldsID="eda999cb79f373c1a568454b5539ebad" ns2:_="">
    <xsd:import namespace="84a5fd6e-4cde-4ac9-8c4d-1a4e630319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5fd6e-4cde-4ac9-8c4d-1a4e630319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AB4058-7711-4BCC-A75C-BCD3263CAD31}">
  <ds:schemaRefs>
    <ds:schemaRef ds:uri="http://schemas.microsoft.com/sharepoint/v3/contenttype/forms"/>
  </ds:schemaRefs>
</ds:datastoreItem>
</file>

<file path=customXml/itemProps2.xml><?xml version="1.0" encoding="utf-8"?>
<ds:datastoreItem xmlns:ds="http://schemas.openxmlformats.org/officeDocument/2006/customXml" ds:itemID="{1568BA5C-7FA9-4C86-96F6-7B757946E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5fd6e-4cde-4ac9-8c4d-1a4e63031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0C016-C734-46A8-9FEA-E2BA5D2595D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Guidelines</vt:lpstr>
      <vt:lpstr>General Information</vt:lpstr>
      <vt:lpstr>Financial Summary</vt:lpstr>
      <vt:lpstr>3ie Category Summary</vt:lpstr>
      <vt:lpstr>Personnel</vt:lpstr>
      <vt:lpstr>Consultancy</vt:lpstr>
      <vt:lpstr>Travel</vt:lpstr>
      <vt:lpstr>Survey Cost</vt:lpstr>
      <vt:lpstr>Office Expenses</vt:lpstr>
      <vt:lpstr>Equipment</vt:lpstr>
      <vt:lpstr>Sub Grant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jjuneja</dc:creator>
  <cp:lastModifiedBy>Pradeep Singh</cp:lastModifiedBy>
  <cp:lastPrinted>2011-11-03T11:11:40Z</cp:lastPrinted>
  <dcterms:created xsi:type="dcterms:W3CDTF">2011-08-23T07:56:34Z</dcterms:created>
  <dcterms:modified xsi:type="dcterms:W3CDTF">2021-09-07T06:47:01Z</dcterms:modified>
</cp:coreProperties>
</file>